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najderb\OneDrive - pelionsa.onmicrosoft.com\Pulpit\97919 Krosno Odrzańskie\"/>
    </mc:Choice>
  </mc:AlternateContent>
  <xr:revisionPtr revIDLastSave="0" documentId="8_{84023415-88D4-4479-B5E4-9EA9B46CD2E5}" xr6:coauthVersionLast="47" xr6:coauthVersionMax="47" xr10:uidLastSave="{00000000-0000-0000-0000-000000000000}"/>
  <bookViews>
    <workbookView xWindow="-120" yWindow="-120" windowWidth="29040" windowHeight="15720" xr2:uid="{3BD0E716-7623-4773-BEC6-910FB3EE09EA}"/>
  </bookViews>
  <sheets>
    <sheet name="oferta " sheetId="2" r:id="rId1"/>
    <sheet name="podsumowanie 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5" l="1"/>
  <c r="C7" i="5"/>
</calcChain>
</file>

<file path=xl/sharedStrings.xml><?xml version="1.0" encoding="utf-8"?>
<sst xmlns="http://schemas.openxmlformats.org/spreadsheetml/2006/main" count="156" uniqueCount="87">
  <si>
    <t>Dodatek nr 2 do SWZ Załącznik nr 1 do oferty na dostawę produktów leczniczych dla Zachodniego Centrum Medycznego Sp. z o.o. w Krośnie Odrzańskim
Nr sprawy ZCM – ZP.270.8.2025.TP
Szczegółowy opis przedmiotu zamówienia</t>
  </si>
  <si>
    <t>l.p.</t>
  </si>
  <si>
    <t>Przedmiot zamówienia - nazwa międzynarodowa</t>
  </si>
  <si>
    <t>wymagana dawka</t>
  </si>
  <si>
    <t>wymagana droga podania</t>
  </si>
  <si>
    <t>wymagana postać i wielkość opakowania
j.m.</t>
  </si>
  <si>
    <t>szacunkowe zapotrz.wg j.m.</t>
  </si>
  <si>
    <t>cena jednostkowa netto wg j.m.</t>
  </si>
  <si>
    <t>wartość
netto</t>
  </si>
  <si>
    <t>stawka
VAT</t>
  </si>
  <si>
    <t xml:space="preserve">wartość brutto </t>
  </si>
  <si>
    <t>dane identyfikujące oferowany asortyment: nazwa handlowa</t>
  </si>
  <si>
    <t>nazwa producenta</t>
  </si>
  <si>
    <t>Pakiet 5</t>
  </si>
  <si>
    <t>Albumina ludzka</t>
  </si>
  <si>
    <t>iniekcja</t>
  </si>
  <si>
    <t>100 ml</t>
  </si>
  <si>
    <t>wartość pakietu</t>
  </si>
  <si>
    <t>Pakiet 19 wymagamy: wszystkie insuliny z pakietu jednego producenta</t>
  </si>
  <si>
    <t>Insulina degludec, długo działający analog insuliny ludzkiej</t>
  </si>
  <si>
    <t>100 j.m./ml</t>
  </si>
  <si>
    <t>3 ml x 5 wstrzykiwaczy</t>
  </si>
  <si>
    <t>Insulina degludac/Insulina aspart, analog insuliny długodziałający w skojarzeniu z szybkodziałającym</t>
  </si>
  <si>
    <t>Insulina detemir, długodziałający analog insuliny ludzkiej</t>
  </si>
  <si>
    <t>3 ml x 10 fiol.</t>
  </si>
  <si>
    <t>Insulina aspart, analog insuliny ludzkiej o krótkim czasie działania</t>
  </si>
  <si>
    <t>Analog insuliny o dwufazowym uwalnianiu, zawierająca insuliny aspart/insuliny aspart krystalizowanej z protaminą w stosunku 30/70</t>
  </si>
  <si>
    <t>Analog insuliny o dwufazowym uwalnianiu, zawierająca insuliny aspart/insuliny aspart krystalizowanej z protaminą w stosunku 50/50</t>
  </si>
  <si>
    <t>Insulina izofanowa o pośrednio wydłużonym okresie działania, zawierająca insulinę ludzką izofanową. Insulina ludzka otrzymywana jest w Saccharomyces cerevisiae w wyniku rekombinacji DNA.</t>
  </si>
  <si>
    <t>3 ml x 5 fiol.</t>
  </si>
  <si>
    <t>Insulina ludzka rekombinowana szybko i krótkodziałająca, początek działania insuliny po 15-30 minutach, długość działania 7-8 godzin. Insulina ludzka otrzymywana jest w Saccharomyces cerevisiae w wyniku rekombinacji DNA.</t>
  </si>
  <si>
    <t>Pakiet 27 wymagamy: wszystkie insuliny z pakietu jednego producenta</t>
  </si>
  <si>
    <t>Insulina ludzka dwufazowa, zawierająca 30% insuliny rozpuszczalnej i 70% insuliny izofanowej</t>
  </si>
  <si>
    <t>Insulina ludzka dwufazowa, zawierająca 40% insuliny rozpuszczalnej i 60% insuliny izofanowej</t>
  </si>
  <si>
    <t>Insulina ludzka dwufazowa, zawierająca 50% insuliny rozpuszczalnej i 50% insuliny izofanowej</t>
  </si>
  <si>
    <t>Insulina izofanowa o pośrednio wydłużonym okresie działania</t>
  </si>
  <si>
    <t>Insulina ludzka rekombinowana szybko i krótkodziałająca, początek działania insuliny po 15-30 minutach, długość działania 7-8 godzin</t>
  </si>
  <si>
    <t>Pakiet 28</t>
  </si>
  <si>
    <t>Sacubitril + Valsartan</t>
  </si>
  <si>
    <t>24,3mg + 26mg</t>
  </si>
  <si>
    <t>doustna</t>
  </si>
  <si>
    <t>49mg + 51mg</t>
  </si>
  <si>
    <t>97mg + 103mg</t>
  </si>
  <si>
    <t>Pakiet 30</t>
  </si>
  <si>
    <t>Niskoosmolarny środek kontrastowy (LOCM)</t>
  </si>
  <si>
    <t>240mg</t>
  </si>
  <si>
    <t>50ml</t>
  </si>
  <si>
    <t>350mg</t>
  </si>
  <si>
    <t>200ml</t>
  </si>
  <si>
    <t>500ml</t>
  </si>
  <si>
    <t>wartość zamówienia</t>
  </si>
  <si>
    <t>0005</t>
  </si>
  <si>
    <t>Uman Albumin 20% Kedrion,200g/l;100ml,r.d/inf,1but.</t>
  </si>
  <si>
    <t>KEDRION</t>
  </si>
  <si>
    <t>0019</t>
  </si>
  <si>
    <t>Tresiba,100j/ml;3ml,roztw.d/wst,5wstrzyk.FlexTouch</t>
  </si>
  <si>
    <t>NOVO NORDISK</t>
  </si>
  <si>
    <t>Ryzodeg, 100j./ml;3ml,roztw.d/wstrz,5wkład.Penfill</t>
  </si>
  <si>
    <t>Levemir Penfill, 300 jm/3 ml,inj, 5 wkładów</t>
  </si>
  <si>
    <t>NovoRapid Penfill, 300jm/3ml,10 wkładów</t>
  </si>
  <si>
    <t>Mixtard 30 Penfil, 300 jm/3 ml, 5 wkładów</t>
  </si>
  <si>
    <t>Mixtard 50 Penfil, 300 jm/3 ml, 5 wkładów</t>
  </si>
  <si>
    <t>Insulatard Penfill, 300 jm/3 ml, 5 wkładów</t>
  </si>
  <si>
    <t>Actrapid Penfill, 300 jm/3ml, 5 wkładów</t>
  </si>
  <si>
    <t>0027</t>
  </si>
  <si>
    <t>Gensulin M30 (30/70),300jm/3ml,zaw.d/wstrz,10wkład</t>
  </si>
  <si>
    <t>BIOTON</t>
  </si>
  <si>
    <t>Gensulin M40 (40/60),300jm/3ml,zaw.d/wstrz.,5wkład</t>
  </si>
  <si>
    <t>Gensulin M50 (50/50),300jm/3ml,zaw.d/wstrz,10wkład</t>
  </si>
  <si>
    <t>Gensulin N, 300 j.m./3 ml,zaw.d/wstrzyk.,5 wkładów</t>
  </si>
  <si>
    <t>Gensulin R, 300 j.m./3 ml,roztw.d/wstrz,10wkładów</t>
  </si>
  <si>
    <t>0028</t>
  </si>
  <si>
    <t>Entresto, 24 mg+26 mg, tabl.powl., 28 szt</t>
  </si>
  <si>
    <t>NOVARTIS EUROPHARM LIMITED</t>
  </si>
  <si>
    <t>Entresto, 49 mg + 51 mg, tabl.powl., 56 szt</t>
  </si>
  <si>
    <t>Entresto, 97 mg+103 mg, tabl.powl., 56 szt</t>
  </si>
  <si>
    <t>0030</t>
  </si>
  <si>
    <t>Omnipaque, 240 mg J/ml; 50ml,roztw.d/wst,10but.USB</t>
  </si>
  <si>
    <t>GE HEALTHCARE AS</t>
  </si>
  <si>
    <t>Omnipaque, 350 mg J/ml;50ml,roztw.do/wst,10but.USB</t>
  </si>
  <si>
    <t>Omnipaque, 350 mg J/ml;200ml,roztw.d/wst,10but.USB</t>
  </si>
  <si>
    <t>Omnipaque, 350 mg J/ml;500 ml,roztw.d/wst,6but.USB</t>
  </si>
  <si>
    <t xml:space="preserve">ilość op. handlowych oferowana </t>
  </si>
  <si>
    <t>pakiet</t>
  </si>
  <si>
    <t>SUMA</t>
  </si>
  <si>
    <t>wartość netto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</si>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</sst>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* #,##0.00&quot; zł &quot;;&quot;-&quot;* #,##0.00&quot; zł &quot;;&quot; &quot;* &quot;-&quot;#&quot; zł &quot;;&quot; &quot;@&quot; &quot;"/>
    <numFmt numFmtId="165" formatCode="&quot; &quot;* #,##0.00&quot; zł &quot;;&quot;-&quot;* #,##0.00&quot; zł &quot;;&quot; &quot;* &quot;-&quot;00&quot; zł &quot;;&quot; &quot;@&quot; &quot;"/>
    <numFmt numFmtId="166" formatCode="&quot;Tak&quot;;&quot;Tak&quot;;&quot;Nie&quot;"/>
  </numFmts>
  <fonts count="35">
    <font>
      <sz val="10"/>
      <color theme="1"/>
      <name val="Liberation Sans"/>
      <charset val="238"/>
    </font>
    <font>
      <sz val="10"/>
      <color theme="1"/>
      <name val="Liberation Sans"/>
      <charset val="238"/>
    </font>
    <font>
      <b/>
      <sz val="10"/>
      <color theme="1"/>
      <name val="Liberation Sans"/>
      <charset val="238"/>
    </font>
    <font>
      <b/>
      <sz val="10"/>
      <color rgb="FFFFFFFF"/>
      <name val="Liberation Sans"/>
      <charset val="238"/>
    </font>
    <font>
      <sz val="10"/>
      <color rgb="FFFFFFFF"/>
      <name val="Arial1"/>
      <charset val="238"/>
    </font>
    <font>
      <b/>
      <sz val="10"/>
      <color theme="1"/>
      <name val="Arial1"/>
      <charset val="238"/>
    </font>
    <font>
      <sz val="10"/>
      <color rgb="FFCC0000"/>
      <name val="Liberation Sans"/>
      <charset val="238"/>
    </font>
    <font>
      <sz val="10"/>
      <color rgb="FFCC0000"/>
      <name val="Arial1"/>
      <charset val="238"/>
    </font>
    <font>
      <sz val="11"/>
      <color rgb="FF000000"/>
      <name val="Calibri"/>
      <family val="2"/>
      <charset val="238"/>
    </font>
    <font>
      <b/>
      <sz val="10"/>
      <color rgb="FFFFFFFF"/>
      <name val="Arial1"/>
      <charset val="238"/>
    </font>
    <font>
      <sz val="10"/>
      <color theme="1"/>
      <name val="Arial ce1"/>
      <charset val="238"/>
    </font>
    <font>
      <i/>
      <sz val="10"/>
      <color rgb="FF808080"/>
      <name val="Liberation Sans"/>
      <charset val="238"/>
    </font>
    <font>
      <i/>
      <sz val="10"/>
      <color rgb="FF808080"/>
      <name val="Arial1"/>
      <charset val="238"/>
    </font>
    <font>
      <sz val="10"/>
      <color rgb="FF006600"/>
      <name val="Liberation Sans"/>
      <charset val="238"/>
    </font>
    <font>
      <sz val="10"/>
      <color rgb="FF006600"/>
      <name val="Arial1"/>
      <charset val="238"/>
    </font>
    <font>
      <b/>
      <sz val="24"/>
      <color theme="1"/>
      <name val="Liberation Sans"/>
      <charset val="238"/>
    </font>
    <font>
      <b/>
      <sz val="24"/>
      <color theme="1"/>
      <name val="Arial1"/>
      <charset val="238"/>
    </font>
    <font>
      <b/>
      <sz val="18"/>
      <color theme="1"/>
      <name val="Liberation Sans"/>
      <charset val="238"/>
    </font>
    <font>
      <sz val="18"/>
      <color theme="1"/>
      <name val="Arial1"/>
      <charset val="238"/>
    </font>
    <font>
      <b/>
      <sz val="12"/>
      <color theme="1"/>
      <name val="Liberation Sans"/>
      <charset val="238"/>
    </font>
    <font>
      <sz val="12"/>
      <color theme="1"/>
      <name val="Arial1"/>
      <charset val="238"/>
    </font>
    <font>
      <u/>
      <sz val="10"/>
      <color rgb="FF0000EE"/>
      <name val="Liberation Sans"/>
      <charset val="238"/>
    </font>
    <font>
      <u/>
      <sz val="10"/>
      <color rgb="FF0000EE"/>
      <name val="Arial1"/>
      <charset val="238"/>
    </font>
    <font>
      <sz val="10"/>
      <color rgb="FF996600"/>
      <name val="Liberation Sans"/>
      <charset val="238"/>
    </font>
    <font>
      <sz val="10"/>
      <color rgb="FF996600"/>
      <name val="Arial1"/>
      <charset val="238"/>
    </font>
    <font>
      <sz val="10"/>
      <color theme="1"/>
      <name val="Arial1"/>
      <charset val="238"/>
    </font>
    <font>
      <sz val="10"/>
      <color theme="1"/>
      <name val="Arial"/>
      <family val="2"/>
      <charset val="238"/>
    </font>
    <font>
      <sz val="10"/>
      <color rgb="FF333333"/>
      <name val="Liberation Sans"/>
      <charset val="238"/>
    </font>
    <font>
      <sz val="10"/>
      <color rgb="FF333333"/>
      <name val="Arial1"/>
      <charset val="238"/>
    </font>
    <font>
      <b/>
      <i/>
      <u/>
      <sz val="10"/>
      <color theme="1"/>
      <name val="Liberation Sans"/>
      <charset val="238"/>
    </font>
    <font>
      <sz val="10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b/>
      <i/>
      <sz val="9"/>
      <color theme="1"/>
      <name val="Calibri"/>
      <family val="2"/>
      <charset val="238"/>
    </font>
    <font>
      <i/>
      <sz val="9"/>
      <color theme="1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99CCFF"/>
        <bgColor rgb="FF99CCFF"/>
      </patternFill>
    </fill>
    <fill>
      <patternFill patternType="solid">
        <fgColor rgb="FFC0C0C0"/>
        <bgColor rgb="FFC0C0C0"/>
      </patternFill>
    </fill>
    <fill>
      <patternFill patternType="solid">
        <fgColor rgb="FFCCFFFF"/>
        <bgColor rgb="FFCCFFFF"/>
      </patternFill>
    </fill>
  </fills>
  <borders count="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Border="0" applyProtection="0"/>
    <xf numFmtId="0" fontId="3" fillId="2" borderId="0" applyNumberFormat="0" applyBorder="0" applyProtection="0"/>
    <xf numFmtId="0" fontId="4" fillId="2" borderId="0" applyNumberFormat="0" applyBorder="0" applyProtection="0"/>
    <xf numFmtId="0" fontId="3" fillId="3" borderId="0" applyNumberFormat="0" applyBorder="0" applyProtection="0"/>
    <xf numFmtId="0" fontId="4" fillId="3" borderId="0" applyNumberFormat="0" applyBorder="0" applyProtection="0"/>
    <xf numFmtId="0" fontId="2" fillId="4" borderId="0" applyNumberFormat="0" applyBorder="0" applyProtection="0"/>
    <xf numFmtId="0" fontId="5" fillId="4" borderId="0" applyNumberFormat="0" applyBorder="0" applyProtection="0"/>
    <xf numFmtId="0" fontId="5" fillId="0" borderId="0" applyNumberFormat="0" applyBorder="0" applyProtection="0"/>
    <xf numFmtId="0" fontId="6" fillId="5" borderId="0" applyNumberFormat="0" applyBorder="0" applyProtection="0"/>
    <xf numFmtId="0" fontId="7" fillId="5" borderId="0" applyNumberFormat="0" applyBorder="0" applyProtection="0"/>
    <xf numFmtId="0" fontId="8" fillId="0" borderId="0" applyNumberFormat="0" applyBorder="0" applyProtection="0"/>
    <xf numFmtId="0" fontId="3" fillId="6" borderId="0" applyNumberFormat="0" applyBorder="0" applyProtection="0"/>
    <xf numFmtId="0" fontId="9" fillId="6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0" fontId="12" fillId="0" borderId="0" applyNumberFormat="0" applyBorder="0" applyProtection="0"/>
    <xf numFmtId="0" fontId="13" fillId="7" borderId="0" applyNumberFormat="0" applyBorder="0" applyProtection="0"/>
    <xf numFmtId="0" fontId="14" fillId="7" borderId="0" applyNumberFormat="0" applyBorder="0" applyProtection="0"/>
    <xf numFmtId="0" fontId="15" fillId="0" borderId="0" applyNumberFormat="0" applyBorder="0" applyProtection="0"/>
    <xf numFmtId="0" fontId="16" fillId="0" borderId="0" applyNumberFormat="0" applyBorder="0" applyProtection="0"/>
    <xf numFmtId="0" fontId="17" fillId="0" borderId="0" applyNumberFormat="0" applyBorder="0" applyProtection="0"/>
    <xf numFmtId="0" fontId="18" fillId="0" borderId="0" applyNumberFormat="0" applyBorder="0" applyProtection="0"/>
    <xf numFmtId="0" fontId="19" fillId="0" borderId="0" applyNumberFormat="0" applyBorder="0" applyProtection="0"/>
    <xf numFmtId="0" fontId="20" fillId="0" borderId="0" applyNumberFormat="0" applyBorder="0" applyProtection="0"/>
    <xf numFmtId="0" fontId="21" fillId="0" borderId="0" applyNumberFormat="0" applyBorder="0" applyProtection="0"/>
    <xf numFmtId="0" fontId="22" fillId="0" borderId="0" applyNumberFormat="0" applyBorder="0" applyProtection="0"/>
    <xf numFmtId="0" fontId="23" fillId="8" borderId="0" applyNumberFormat="0" applyBorder="0" applyProtection="0"/>
    <xf numFmtId="0" fontId="24" fillId="8" borderId="0" applyNumberFormat="0" applyBorder="0" applyProtection="0"/>
    <xf numFmtId="0" fontId="25" fillId="0" borderId="0" applyNumberFormat="0" applyBorder="0" applyProtection="0"/>
    <xf numFmtId="166" fontId="26" fillId="0" borderId="0" applyBorder="0" applyProtection="0"/>
    <xf numFmtId="0" fontId="26" fillId="0" borderId="0" applyNumberFormat="0" applyBorder="0" applyProtection="0"/>
    <xf numFmtId="0" fontId="26" fillId="0" borderId="0" applyNumberFormat="0" applyBorder="0" applyProtection="0"/>
    <xf numFmtId="0" fontId="27" fillId="8" borderId="1" applyNumberFormat="0" applyProtection="0"/>
    <xf numFmtId="0" fontId="28" fillId="8" borderId="1" applyNumberFormat="0" applyProtection="0"/>
    <xf numFmtId="0" fontId="29" fillId="0" borderId="0" applyNumberFormat="0" applyBorder="0" applyProtection="0"/>
    <xf numFmtId="0" fontId="1" fillId="0" borderId="0" applyNumberFormat="0" applyFont="0" applyBorder="0" applyProtection="0"/>
    <xf numFmtId="0" fontId="25" fillId="0" borderId="0" applyNumberFormat="0" applyBorder="0" applyProtection="0"/>
    <xf numFmtId="0" fontId="1" fillId="0" borderId="0" applyNumberFormat="0" applyFont="0" applyBorder="0" applyProtection="0"/>
    <xf numFmtId="0" fontId="25" fillId="0" borderId="0" applyNumberFormat="0" applyBorder="0" applyProtection="0"/>
    <xf numFmtId="0" fontId="6" fillId="0" borderId="0" applyNumberFormat="0" applyBorder="0" applyProtection="0"/>
    <xf numFmtId="0" fontId="7" fillId="0" borderId="0" applyNumberFormat="0" applyBorder="0" applyProtection="0"/>
  </cellStyleXfs>
  <cellXfs count="44">
    <xf numFmtId="0" fontId="0" fillId="0" borderId="0" xfId="0"/>
    <xf numFmtId="0" fontId="30" fillId="0" borderId="0" xfId="0" applyFont="1"/>
    <xf numFmtId="0" fontId="32" fillId="0" borderId="0" xfId="0" applyFont="1"/>
    <xf numFmtId="0" fontId="31" fillId="9" borderId="3" xfId="0" applyFont="1" applyFill="1" applyBorder="1" applyAlignment="1">
      <alignment horizontal="center" vertical="center" wrapText="1"/>
    </xf>
    <xf numFmtId="0" fontId="32" fillId="0" borderId="3" xfId="29" applyFont="1" applyBorder="1" applyAlignment="1">
      <alignment horizontal="center" vertical="center"/>
    </xf>
    <xf numFmtId="0" fontId="32" fillId="0" borderId="3" xfId="32" applyFont="1" applyBorder="1" applyAlignment="1">
      <alignment horizontal="left" vertical="center" wrapText="1"/>
    </xf>
    <xf numFmtId="10" fontId="32" fillId="0" borderId="3" xfId="32" applyNumberFormat="1" applyFont="1" applyBorder="1" applyAlignment="1">
      <alignment horizontal="center" vertical="center" wrapText="1"/>
    </xf>
    <xf numFmtId="9" fontId="32" fillId="0" borderId="3" xfId="29" applyNumberFormat="1" applyFont="1" applyBorder="1" applyAlignment="1">
      <alignment horizontal="center" vertical="center" wrapText="1"/>
    </xf>
    <xf numFmtId="0" fontId="32" fillId="0" borderId="3" xfId="29" applyFont="1" applyBorder="1" applyAlignment="1">
      <alignment horizontal="center" vertical="center" wrapText="1"/>
    </xf>
    <xf numFmtId="0" fontId="32" fillId="0" borderId="3" xfId="0" applyFont="1" applyBorder="1" applyAlignment="1">
      <alignment vertical="center" wrapText="1"/>
    </xf>
    <xf numFmtId="0" fontId="32" fillId="0" borderId="3" xfId="32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/>
    </xf>
    <xf numFmtId="9" fontId="32" fillId="0" borderId="3" xfId="0" applyNumberFormat="1" applyFont="1" applyBorder="1" applyAlignment="1">
      <alignment horizontal="center" vertical="center" wrapText="1"/>
    </xf>
    <xf numFmtId="2" fontId="32" fillId="0" borderId="3" xfId="0" applyNumberFormat="1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1" fontId="32" fillId="0" borderId="3" xfId="29" applyNumberFormat="1" applyFont="1" applyBorder="1" applyAlignment="1">
      <alignment horizontal="center" vertical="center" wrapText="1"/>
    </xf>
    <xf numFmtId="4" fontId="30" fillId="0" borderId="0" xfId="0" applyNumberFormat="1" applyFont="1"/>
    <xf numFmtId="0" fontId="30" fillId="0" borderId="4" xfId="0" applyFont="1" applyBorder="1"/>
    <xf numFmtId="4" fontId="30" fillId="0" borderId="4" xfId="0" applyNumberFormat="1" applyFont="1" applyBorder="1"/>
    <xf numFmtId="0" fontId="33" fillId="9" borderId="3" xfId="0" applyFont="1" applyFill="1" applyBorder="1" applyAlignment="1">
      <alignment horizontal="center" vertical="center" wrapText="1"/>
    </xf>
    <xf numFmtId="165" fontId="33" fillId="9" borderId="3" xfId="0" applyNumberFormat="1" applyFont="1" applyFill="1" applyBorder="1" applyAlignment="1">
      <alignment horizontal="center" vertical="center" wrapText="1"/>
    </xf>
    <xf numFmtId="9" fontId="33" fillId="9" borderId="3" xfId="0" applyNumberFormat="1" applyFont="1" applyFill="1" applyBorder="1" applyAlignment="1">
      <alignment horizontal="center" vertical="center" wrapText="1"/>
    </xf>
    <xf numFmtId="0" fontId="34" fillId="0" borderId="3" xfId="29" applyFont="1" applyBorder="1" applyAlignment="1">
      <alignment horizontal="center" vertical="center"/>
    </xf>
    <xf numFmtId="164" fontId="34" fillId="0" borderId="3" xfId="29" applyNumberFormat="1" applyFont="1" applyBorder="1" applyAlignment="1">
      <alignment horizontal="center" vertical="center"/>
    </xf>
    <xf numFmtId="165" fontId="34" fillId="0" borderId="3" xfId="0" applyNumberFormat="1" applyFont="1" applyBorder="1" applyAlignment="1">
      <alignment horizontal="center" vertical="center"/>
    </xf>
    <xf numFmtId="9" fontId="34" fillId="0" borderId="3" xfId="29" applyNumberFormat="1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 wrapText="1"/>
    </xf>
    <xf numFmtId="165" fontId="33" fillId="11" borderId="3" xfId="0" applyNumberFormat="1" applyFont="1" applyFill="1" applyBorder="1" applyAlignment="1">
      <alignment horizontal="center" vertical="center"/>
    </xf>
    <xf numFmtId="9" fontId="33" fillId="11" borderId="3" xfId="0" applyNumberFormat="1" applyFont="1" applyFill="1" applyBorder="1" applyAlignment="1">
      <alignment horizontal="center" vertical="center"/>
    </xf>
    <xf numFmtId="1" fontId="33" fillId="11" borderId="3" xfId="0" applyNumberFormat="1" applyFont="1" applyFill="1" applyBorder="1" applyAlignment="1">
      <alignment horizontal="center" vertical="center" wrapText="1"/>
    </xf>
    <xf numFmtId="0" fontId="33" fillId="0" borderId="3" xfId="29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9" fontId="34" fillId="0" borderId="3" xfId="0" applyNumberFormat="1" applyFont="1" applyBorder="1" applyAlignment="1">
      <alignment horizontal="center" vertical="center"/>
    </xf>
    <xf numFmtId="164" fontId="33" fillId="11" borderId="3" xfId="29" applyNumberFormat="1" applyFont="1" applyFill="1" applyBorder="1" applyAlignment="1">
      <alignment horizontal="center" vertical="center" wrapText="1"/>
    </xf>
    <xf numFmtId="164" fontId="33" fillId="0" borderId="3" xfId="0" applyNumberFormat="1" applyFont="1" applyBorder="1" applyAlignment="1">
      <alignment horizontal="center" vertical="center"/>
    </xf>
    <xf numFmtId="9" fontId="34" fillId="0" borderId="0" xfId="0" applyNumberFormat="1" applyFont="1" applyAlignment="1">
      <alignment horizontal="center"/>
    </xf>
    <xf numFmtId="0" fontId="34" fillId="0" borderId="0" xfId="0" applyFont="1"/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center" wrapText="1"/>
    </xf>
    <xf numFmtId="0" fontId="31" fillId="0" borderId="3" xfId="0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 wrapText="1"/>
    </xf>
    <xf numFmtId="0" fontId="31" fillId="10" borderId="3" xfId="0" applyFont="1" applyFill="1" applyBorder="1" applyAlignment="1">
      <alignment horizontal="left" vertical="center"/>
    </xf>
    <xf numFmtId="0" fontId="31" fillId="11" borderId="3" xfId="29" applyFont="1" applyFill="1" applyBorder="1" applyAlignment="1">
      <alignment horizontal="right" vertical="center"/>
    </xf>
    <xf numFmtId="0" fontId="31" fillId="11" borderId="3" xfId="0" applyFont="1" applyFill="1" applyBorder="1" applyAlignment="1">
      <alignment horizontal="right" vertical="center"/>
    </xf>
  </cellXfs>
  <cellStyles count="42">
    <cellStyle name="Accent" xfId="1" xr:uid="{0FB3C548-BB4C-41F6-8F2C-A96EC3C05A50}"/>
    <cellStyle name="Accent 1" xfId="2" xr:uid="{55AA226F-E8F2-413C-AC4B-C6986CC036A6}"/>
    <cellStyle name="Accent 1 5" xfId="3" xr:uid="{30169C5F-D905-4AB2-B4C7-885E3F66292F}"/>
    <cellStyle name="Accent 2" xfId="4" xr:uid="{B84C7276-78B3-4DC1-813F-3AB92F1E2FA8}"/>
    <cellStyle name="Accent 2 6" xfId="5" xr:uid="{84DAAA8A-3A42-4097-9143-58630FA0DDED}"/>
    <cellStyle name="Accent 3" xfId="6" xr:uid="{902580C1-874C-4299-9C6D-9D3821AE1E91}"/>
    <cellStyle name="Accent 3 7" xfId="7" xr:uid="{658537CF-55CC-48A7-BFFC-07B343A1ECC3}"/>
    <cellStyle name="Accent 4" xfId="8" xr:uid="{F1DA49ED-A520-4D99-A3A3-0020DAA9F87C}"/>
    <cellStyle name="Bad" xfId="9" xr:uid="{7224A463-C1F3-41F1-A6CE-E7D40A785FED}"/>
    <cellStyle name="Bad 8" xfId="10" xr:uid="{229A347A-B941-4A7A-8749-7134CAC257BE}"/>
    <cellStyle name="Default" xfId="11" xr:uid="{FC8DFDF7-BC5C-400D-B1AD-837CCCEA3C6B}"/>
    <cellStyle name="Error" xfId="12" xr:uid="{C0C0F48D-B452-412C-B9BA-AB080075DC22}"/>
    <cellStyle name="Error 9" xfId="13" xr:uid="{479AFC21-68C9-40CC-A0D7-498634730C34}"/>
    <cellStyle name="Excel Built-in Normal" xfId="14" xr:uid="{DE6344D7-CED4-4FA3-956B-9B2FD8698799}"/>
    <cellStyle name="Footnote" xfId="15" xr:uid="{DDB250DA-F7FB-4E05-A4F1-572738A087D1}"/>
    <cellStyle name="Footnote 10" xfId="16" xr:uid="{8024C424-B334-489A-97CA-2FF79C95E825}"/>
    <cellStyle name="Good" xfId="17" xr:uid="{4185F1DF-115D-4EBB-8088-B5368DF2B0B0}"/>
    <cellStyle name="Good 11" xfId="18" xr:uid="{C16E4AB4-2B0F-449B-81D8-444E323BFB8C}"/>
    <cellStyle name="Heading" xfId="19" xr:uid="{A77C4256-3A60-4E21-B168-F08E1816A817}"/>
    <cellStyle name="Heading (user) 12" xfId="20" xr:uid="{A2C3BF4E-BF74-42E9-9A1D-F97E76AF3902}"/>
    <cellStyle name="Heading 1" xfId="21" xr:uid="{FADBEB24-3672-4E60-8940-24404F4AE028}"/>
    <cellStyle name="Heading 1 13" xfId="22" xr:uid="{9D98486B-CBA2-4469-BCAD-E38210EA3495}"/>
    <cellStyle name="Heading 2" xfId="23" xr:uid="{9996CCC2-7963-46D7-A6BF-5DC59B9BBF1F}"/>
    <cellStyle name="Heading 2 14" xfId="24" xr:uid="{4B331FC4-6075-461C-BD79-62CB5E222F04}"/>
    <cellStyle name="Hyperlink" xfId="25" xr:uid="{5D46A248-68FB-4A69-A854-30F3D8A3AAC3}"/>
    <cellStyle name="Hyperlink 15" xfId="26" xr:uid="{886CE029-56DD-4919-8911-98C6E7FE3FD1}"/>
    <cellStyle name="Neutral" xfId="27" xr:uid="{53A2DC03-31BA-404A-B8D0-CEA2501A5744}"/>
    <cellStyle name="Neutral 16" xfId="28" xr:uid="{E6CB2391-AF6E-41B0-818C-B894CE1EE1E2}"/>
    <cellStyle name="Normalny" xfId="0" builtinId="0" customBuiltin="1"/>
    <cellStyle name="Normalny 2" xfId="29" xr:uid="{995139B5-6136-43BA-BC57-B4317B0AC56E}"/>
    <cellStyle name="Normalny 3" xfId="30" xr:uid="{371E1095-3C82-430A-B6ED-F64E1FB2C6B9}"/>
    <cellStyle name="Normalny 4" xfId="31" xr:uid="{9FE91A53-B2C6-471F-9372-1E31D52E67B9}"/>
    <cellStyle name="Normalny 4 2" xfId="32" xr:uid="{E99F4372-D644-4F29-A564-DA28F8CE6A2D}"/>
    <cellStyle name="Note" xfId="33" xr:uid="{60C4563B-C127-4668-A1A4-84111E0E74E8}"/>
    <cellStyle name="Note 17" xfId="34" xr:uid="{4D472656-DB4A-45F2-BA72-4E58AA1A67A1}"/>
    <cellStyle name="Result" xfId="35" xr:uid="{7DA68B9F-8E1E-4005-B78E-CCE87CB6FA6D}"/>
    <cellStyle name="Status" xfId="36" xr:uid="{8F502C03-5DE5-4A0B-86A2-789491EAE19E}"/>
    <cellStyle name="Status 18" xfId="37" xr:uid="{01D6EF61-B7C3-494E-A913-7014C74815BE}"/>
    <cellStyle name="Text" xfId="38" xr:uid="{6421778F-B01A-47E0-88DC-C7ACEE378C0E}"/>
    <cellStyle name="Text 19" xfId="39" xr:uid="{EAD69A50-F7CF-4F20-9DF4-349D1FA57BEE}"/>
    <cellStyle name="Warning" xfId="40" xr:uid="{5586AD52-780D-4B89-BE64-168B223398D9}"/>
    <cellStyle name="Warning 20" xfId="41" xr:uid="{56A9436A-520D-484E-9388-4DAA852069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B19AC-0FAC-4F05-A040-E1AD19DE0A11}">
  <dimension ref="A1:M34"/>
  <sheetViews>
    <sheetView tabSelected="1" view="pageBreakPreview" zoomScale="90" zoomScaleNormal="100" zoomScaleSheetLayoutView="90" workbookViewId="0">
      <selection activeCell="U12" sqref="U12"/>
    </sheetView>
  </sheetViews>
  <sheetFormatPr defaultColWidth="9.28515625" defaultRowHeight="12"/>
  <cols>
    <col min="1" max="1" width="4" style="2" customWidth="1"/>
    <col min="2" max="2" width="18.7109375" style="2" customWidth="1"/>
    <col min="3" max="3" width="7" style="2" customWidth="1"/>
    <col min="4" max="4" width="7.5703125" style="2" customWidth="1"/>
    <col min="5" max="5" width="8.85546875" style="2" customWidth="1"/>
    <col min="6" max="6" width="6.42578125" style="2" customWidth="1"/>
    <col min="7" max="7" width="6.42578125" style="36" customWidth="1"/>
    <col min="8" max="8" width="10" style="36" customWidth="1"/>
    <col min="9" max="9" width="14.28515625" style="37" customWidth="1"/>
    <col min="10" max="10" width="4.85546875" style="35" customWidth="1"/>
    <col min="11" max="11" width="12.140625" style="37" customWidth="1"/>
    <col min="12" max="12" width="18.5703125" style="38" customWidth="1"/>
    <col min="13" max="13" width="13.28515625" style="38" customWidth="1"/>
    <col min="14" max="14" width="9.28515625" style="2" customWidth="1"/>
    <col min="15" max="16384" width="9.28515625" style="2"/>
  </cols>
  <sheetData>
    <row r="1" spans="1:13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ht="92.85" customHeight="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19" t="s">
        <v>82</v>
      </c>
      <c r="H2" s="20" t="s">
        <v>7</v>
      </c>
      <c r="I2" s="20" t="s">
        <v>8</v>
      </c>
      <c r="J2" s="21" t="s">
        <v>9</v>
      </c>
      <c r="K2" s="20" t="s">
        <v>10</v>
      </c>
      <c r="L2" s="19" t="s">
        <v>11</v>
      </c>
      <c r="M2" s="19" t="s">
        <v>12</v>
      </c>
    </row>
    <row r="3" spans="1:13">
      <c r="A3" s="41" t="s">
        <v>13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37.5" customHeight="1">
      <c r="A4" s="4">
        <v>1</v>
      </c>
      <c r="B4" s="5" t="s">
        <v>14</v>
      </c>
      <c r="C4" s="6">
        <v>0.2</v>
      </c>
      <c r="D4" s="7" t="s">
        <v>15</v>
      </c>
      <c r="E4" s="8" t="s">
        <v>16</v>
      </c>
      <c r="F4" s="4">
        <v>450</v>
      </c>
      <c r="G4" s="22">
        <v>450</v>
      </c>
      <c r="H4" s="23">
        <v>288.8</v>
      </c>
      <c r="I4" s="24">
        <v>129960</v>
      </c>
      <c r="J4" s="25">
        <v>0.08</v>
      </c>
      <c r="K4" s="24">
        <v>140356.79999999999</v>
      </c>
      <c r="L4" s="26" t="s">
        <v>52</v>
      </c>
      <c r="M4" s="26" t="s">
        <v>53</v>
      </c>
    </row>
    <row r="5" spans="1:13">
      <c r="A5" s="42" t="s">
        <v>17</v>
      </c>
      <c r="B5" s="42"/>
      <c r="C5" s="42"/>
      <c r="D5" s="42"/>
      <c r="E5" s="42"/>
      <c r="F5" s="42"/>
      <c r="G5" s="42"/>
      <c r="H5" s="42"/>
      <c r="I5" s="27">
        <v>129960</v>
      </c>
      <c r="J5" s="28"/>
      <c r="K5" s="27">
        <v>140356.79999999999</v>
      </c>
      <c r="L5" s="29"/>
      <c r="M5" s="29"/>
    </row>
    <row r="6" spans="1:13">
      <c r="A6" s="41" t="s">
        <v>18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</row>
    <row r="7" spans="1:13" ht="48">
      <c r="A7" s="4">
        <v>1</v>
      </c>
      <c r="B7" s="5" t="s">
        <v>19</v>
      </c>
      <c r="C7" s="10" t="s">
        <v>20</v>
      </c>
      <c r="D7" s="7" t="s">
        <v>15</v>
      </c>
      <c r="E7" s="8" t="s">
        <v>21</v>
      </c>
      <c r="F7" s="4">
        <v>2</v>
      </c>
      <c r="G7" s="22">
        <v>2</v>
      </c>
      <c r="H7" s="23">
        <v>69.739999999999995</v>
      </c>
      <c r="I7" s="24">
        <v>139.47999999999999</v>
      </c>
      <c r="J7" s="25">
        <v>0.08</v>
      </c>
      <c r="K7" s="24">
        <v>150.63999999999999</v>
      </c>
      <c r="L7" s="26" t="s">
        <v>55</v>
      </c>
      <c r="M7" s="26" t="s">
        <v>56</v>
      </c>
    </row>
    <row r="8" spans="1:13" ht="84">
      <c r="A8" s="4">
        <v>2</v>
      </c>
      <c r="B8" s="5" t="s">
        <v>22</v>
      </c>
      <c r="C8" s="10" t="s">
        <v>20</v>
      </c>
      <c r="D8" s="7" t="s">
        <v>15</v>
      </c>
      <c r="E8" s="8" t="s">
        <v>21</v>
      </c>
      <c r="F8" s="4">
        <v>2</v>
      </c>
      <c r="G8" s="22">
        <v>2</v>
      </c>
      <c r="H8" s="23">
        <v>146.02000000000001</v>
      </c>
      <c r="I8" s="24">
        <v>292.04000000000002</v>
      </c>
      <c r="J8" s="25">
        <v>0.08</v>
      </c>
      <c r="K8" s="24">
        <v>315.39999999999998</v>
      </c>
      <c r="L8" s="26" t="s">
        <v>57</v>
      </c>
      <c r="M8" s="26" t="s">
        <v>56</v>
      </c>
    </row>
    <row r="9" spans="1:13" ht="48">
      <c r="A9" s="4">
        <v>3</v>
      </c>
      <c r="B9" s="5" t="s">
        <v>23</v>
      </c>
      <c r="C9" s="10" t="s">
        <v>20</v>
      </c>
      <c r="D9" s="7" t="s">
        <v>15</v>
      </c>
      <c r="E9" s="8" t="s">
        <v>24</v>
      </c>
      <c r="F9" s="4">
        <v>2</v>
      </c>
      <c r="G9" s="30">
        <v>4</v>
      </c>
      <c r="H9" s="23">
        <v>176.49</v>
      </c>
      <c r="I9" s="24">
        <v>705.96</v>
      </c>
      <c r="J9" s="25">
        <v>0.08</v>
      </c>
      <c r="K9" s="24">
        <v>762.44</v>
      </c>
      <c r="L9" s="26" t="s">
        <v>58</v>
      </c>
      <c r="M9" s="26" t="s">
        <v>56</v>
      </c>
    </row>
    <row r="10" spans="1:13" ht="48">
      <c r="A10" s="4">
        <v>4</v>
      </c>
      <c r="B10" s="5" t="s">
        <v>25</v>
      </c>
      <c r="C10" s="10" t="s">
        <v>20</v>
      </c>
      <c r="D10" s="7" t="s">
        <v>15</v>
      </c>
      <c r="E10" s="8" t="s">
        <v>24</v>
      </c>
      <c r="F10" s="4">
        <v>10</v>
      </c>
      <c r="G10" s="22">
        <v>10</v>
      </c>
      <c r="H10" s="23">
        <v>43.41</v>
      </c>
      <c r="I10" s="24">
        <v>434.1</v>
      </c>
      <c r="J10" s="25">
        <v>0.08</v>
      </c>
      <c r="K10" s="24">
        <v>468.83</v>
      </c>
      <c r="L10" s="26" t="s">
        <v>59</v>
      </c>
      <c r="M10" s="26" t="s">
        <v>56</v>
      </c>
    </row>
    <row r="11" spans="1:13" ht="96">
      <c r="A11" s="4">
        <v>5</v>
      </c>
      <c r="B11" s="5" t="s">
        <v>26</v>
      </c>
      <c r="C11" s="10" t="s">
        <v>20</v>
      </c>
      <c r="D11" s="7" t="s">
        <v>15</v>
      </c>
      <c r="E11" s="8" t="s">
        <v>24</v>
      </c>
      <c r="F11" s="4">
        <v>3</v>
      </c>
      <c r="G11" s="30">
        <v>6</v>
      </c>
      <c r="H11" s="23">
        <v>77.02</v>
      </c>
      <c r="I11" s="24">
        <v>462.12</v>
      </c>
      <c r="J11" s="25">
        <v>0.08</v>
      </c>
      <c r="K11" s="24">
        <v>499.09</v>
      </c>
      <c r="L11" s="26" t="s">
        <v>60</v>
      </c>
      <c r="M11" s="26" t="s">
        <v>56</v>
      </c>
    </row>
    <row r="12" spans="1:13" ht="96">
      <c r="A12" s="4">
        <v>6</v>
      </c>
      <c r="B12" s="5" t="s">
        <v>27</v>
      </c>
      <c r="C12" s="10" t="s">
        <v>20</v>
      </c>
      <c r="D12" s="7" t="s">
        <v>15</v>
      </c>
      <c r="E12" s="8" t="s">
        <v>24</v>
      </c>
      <c r="F12" s="4">
        <v>2</v>
      </c>
      <c r="G12" s="30">
        <v>4</v>
      </c>
      <c r="H12" s="23">
        <v>77.02</v>
      </c>
      <c r="I12" s="24">
        <v>308.08</v>
      </c>
      <c r="J12" s="25">
        <v>0.08</v>
      </c>
      <c r="K12" s="24">
        <v>332.73</v>
      </c>
      <c r="L12" s="26" t="s">
        <v>61</v>
      </c>
      <c r="M12" s="26" t="s">
        <v>56</v>
      </c>
    </row>
    <row r="13" spans="1:13" ht="120">
      <c r="A13" s="4">
        <v>7</v>
      </c>
      <c r="B13" s="5" t="s">
        <v>28</v>
      </c>
      <c r="C13" s="10" t="s">
        <v>20</v>
      </c>
      <c r="D13" s="7" t="s">
        <v>15</v>
      </c>
      <c r="E13" s="8" t="s">
        <v>29</v>
      </c>
      <c r="F13" s="4">
        <v>3</v>
      </c>
      <c r="G13" s="22">
        <v>3</v>
      </c>
      <c r="H13" s="23">
        <v>77.02</v>
      </c>
      <c r="I13" s="24">
        <v>231.06</v>
      </c>
      <c r="J13" s="25">
        <v>0.08</v>
      </c>
      <c r="K13" s="24">
        <v>249.54</v>
      </c>
      <c r="L13" s="26" t="s">
        <v>62</v>
      </c>
      <c r="M13" s="26" t="s">
        <v>56</v>
      </c>
    </row>
    <row r="14" spans="1:13" ht="156">
      <c r="A14" s="4">
        <v>8</v>
      </c>
      <c r="B14" s="5" t="s">
        <v>30</v>
      </c>
      <c r="C14" s="10" t="s">
        <v>20</v>
      </c>
      <c r="D14" s="7" t="s">
        <v>15</v>
      </c>
      <c r="E14" s="8" t="s">
        <v>29</v>
      </c>
      <c r="F14" s="4">
        <v>10</v>
      </c>
      <c r="G14" s="22">
        <v>10</v>
      </c>
      <c r="H14" s="23">
        <v>77.02</v>
      </c>
      <c r="I14" s="24">
        <v>770.2</v>
      </c>
      <c r="J14" s="25">
        <v>0.08</v>
      </c>
      <c r="K14" s="24">
        <v>831.82</v>
      </c>
      <c r="L14" s="26" t="s">
        <v>63</v>
      </c>
      <c r="M14" s="26" t="s">
        <v>56</v>
      </c>
    </row>
    <row r="15" spans="1:13">
      <c r="A15" s="42" t="s">
        <v>17</v>
      </c>
      <c r="B15" s="42"/>
      <c r="C15" s="42"/>
      <c r="D15" s="42"/>
      <c r="E15" s="42"/>
      <c r="F15" s="42"/>
      <c r="G15" s="42"/>
      <c r="H15" s="42"/>
      <c r="I15" s="27">
        <v>3343.04</v>
      </c>
      <c r="J15" s="28"/>
      <c r="K15" s="27">
        <v>3610.4900000000002</v>
      </c>
      <c r="L15" s="29"/>
      <c r="M15" s="29"/>
    </row>
    <row r="16" spans="1:13">
      <c r="A16" s="41" t="s">
        <v>31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</row>
    <row r="17" spans="1:13" ht="72">
      <c r="A17" s="4">
        <v>1</v>
      </c>
      <c r="B17" s="5" t="s">
        <v>32</v>
      </c>
      <c r="C17" s="10" t="s">
        <v>20</v>
      </c>
      <c r="D17" s="7" t="s">
        <v>15</v>
      </c>
      <c r="E17" s="8" t="s">
        <v>24</v>
      </c>
      <c r="F17" s="4">
        <v>2</v>
      </c>
      <c r="G17" s="22">
        <v>2</v>
      </c>
      <c r="H17" s="23">
        <v>46.44</v>
      </c>
      <c r="I17" s="24">
        <v>92.88</v>
      </c>
      <c r="J17" s="25">
        <v>0.08</v>
      </c>
      <c r="K17" s="24">
        <v>100.31</v>
      </c>
      <c r="L17" s="26" t="s">
        <v>65</v>
      </c>
      <c r="M17" s="26" t="s">
        <v>66</v>
      </c>
    </row>
    <row r="18" spans="1:13" ht="72">
      <c r="A18" s="4">
        <v>2</v>
      </c>
      <c r="B18" s="5" t="s">
        <v>33</v>
      </c>
      <c r="C18" s="10" t="s">
        <v>20</v>
      </c>
      <c r="D18" s="7" t="s">
        <v>15</v>
      </c>
      <c r="E18" s="8" t="s">
        <v>29</v>
      </c>
      <c r="F18" s="4">
        <v>2</v>
      </c>
      <c r="G18" s="22">
        <v>2</v>
      </c>
      <c r="H18" s="23">
        <v>27</v>
      </c>
      <c r="I18" s="24">
        <v>54</v>
      </c>
      <c r="J18" s="25">
        <v>0.08</v>
      </c>
      <c r="K18" s="24">
        <v>58.32</v>
      </c>
      <c r="L18" s="26" t="s">
        <v>67</v>
      </c>
      <c r="M18" s="26" t="s">
        <v>66</v>
      </c>
    </row>
    <row r="19" spans="1:13" ht="72">
      <c r="A19" s="4">
        <v>3</v>
      </c>
      <c r="B19" s="5" t="s">
        <v>34</v>
      </c>
      <c r="C19" s="10" t="s">
        <v>20</v>
      </c>
      <c r="D19" s="7" t="s">
        <v>15</v>
      </c>
      <c r="E19" s="8" t="s">
        <v>24</v>
      </c>
      <c r="F19" s="4">
        <v>2</v>
      </c>
      <c r="G19" s="22">
        <v>2</v>
      </c>
      <c r="H19" s="23">
        <v>46.44</v>
      </c>
      <c r="I19" s="24">
        <v>92.88</v>
      </c>
      <c r="J19" s="25">
        <v>0.08</v>
      </c>
      <c r="K19" s="24">
        <v>100.31</v>
      </c>
      <c r="L19" s="26" t="s">
        <v>68</v>
      </c>
      <c r="M19" s="26" t="s">
        <v>66</v>
      </c>
    </row>
    <row r="20" spans="1:13" ht="48">
      <c r="A20" s="4">
        <v>4</v>
      </c>
      <c r="B20" s="5" t="s">
        <v>35</v>
      </c>
      <c r="C20" s="10" t="s">
        <v>20</v>
      </c>
      <c r="D20" s="7" t="s">
        <v>15</v>
      </c>
      <c r="E20" s="8" t="s">
        <v>29</v>
      </c>
      <c r="F20" s="4">
        <v>2</v>
      </c>
      <c r="G20" s="22">
        <v>2</v>
      </c>
      <c r="H20" s="23">
        <v>27</v>
      </c>
      <c r="I20" s="24">
        <v>54</v>
      </c>
      <c r="J20" s="25">
        <v>0.08</v>
      </c>
      <c r="K20" s="24">
        <v>58.32</v>
      </c>
      <c r="L20" s="26" t="s">
        <v>69</v>
      </c>
      <c r="M20" s="26" t="s">
        <v>66</v>
      </c>
    </row>
    <row r="21" spans="1:13" ht="96">
      <c r="A21" s="4">
        <v>5</v>
      </c>
      <c r="B21" s="5" t="s">
        <v>36</v>
      </c>
      <c r="C21" s="10" t="s">
        <v>20</v>
      </c>
      <c r="D21" s="7" t="s">
        <v>15</v>
      </c>
      <c r="E21" s="8" t="s">
        <v>24</v>
      </c>
      <c r="F21" s="4">
        <v>2</v>
      </c>
      <c r="G21" s="22">
        <v>2</v>
      </c>
      <c r="H21" s="23">
        <v>46.44</v>
      </c>
      <c r="I21" s="24">
        <v>92.88</v>
      </c>
      <c r="J21" s="25">
        <v>0.08</v>
      </c>
      <c r="K21" s="24">
        <v>100.31</v>
      </c>
      <c r="L21" s="26" t="s">
        <v>70</v>
      </c>
      <c r="M21" s="26" t="s">
        <v>66</v>
      </c>
    </row>
    <row r="22" spans="1:13">
      <c r="A22" s="43" t="s">
        <v>17</v>
      </c>
      <c r="B22" s="43"/>
      <c r="C22" s="43"/>
      <c r="D22" s="43"/>
      <c r="E22" s="43"/>
      <c r="F22" s="43"/>
      <c r="G22" s="43"/>
      <c r="H22" s="43"/>
      <c r="I22" s="27">
        <v>386.64</v>
      </c>
      <c r="J22" s="28"/>
      <c r="K22" s="27">
        <v>417.57</v>
      </c>
      <c r="L22" s="29"/>
      <c r="M22" s="29"/>
    </row>
    <row r="23" spans="1:13">
      <c r="A23" s="41" t="s">
        <v>37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</row>
    <row r="24" spans="1:13" ht="36">
      <c r="A24" s="11">
        <v>1</v>
      </c>
      <c r="B24" s="9" t="s">
        <v>38</v>
      </c>
      <c r="C24" s="12" t="s">
        <v>39</v>
      </c>
      <c r="D24" s="13" t="s">
        <v>40</v>
      </c>
      <c r="E24" s="14">
        <v>28</v>
      </c>
      <c r="F24" s="11">
        <v>4</v>
      </c>
      <c r="G24" s="31">
        <v>4</v>
      </c>
      <c r="H24" s="24">
        <v>96.59</v>
      </c>
      <c r="I24" s="24">
        <v>386.36</v>
      </c>
      <c r="J24" s="32">
        <v>0.08</v>
      </c>
      <c r="K24" s="24">
        <v>417.27</v>
      </c>
      <c r="L24" s="26" t="s">
        <v>72</v>
      </c>
      <c r="M24" s="26" t="s">
        <v>73</v>
      </c>
    </row>
    <row r="25" spans="1:13" ht="36">
      <c r="A25" s="11">
        <v>2</v>
      </c>
      <c r="B25" s="9" t="s">
        <v>38</v>
      </c>
      <c r="C25" s="12" t="s">
        <v>41</v>
      </c>
      <c r="D25" s="13" t="s">
        <v>40</v>
      </c>
      <c r="E25" s="14">
        <v>56</v>
      </c>
      <c r="F25" s="11">
        <v>2</v>
      </c>
      <c r="G25" s="31">
        <v>2</v>
      </c>
      <c r="H25" s="24">
        <v>193.19</v>
      </c>
      <c r="I25" s="24">
        <v>386.38</v>
      </c>
      <c r="J25" s="32">
        <v>0.08</v>
      </c>
      <c r="K25" s="24">
        <v>417.29</v>
      </c>
      <c r="L25" s="26" t="s">
        <v>74</v>
      </c>
      <c r="M25" s="26" t="s">
        <v>73</v>
      </c>
    </row>
    <row r="26" spans="1:13" ht="36">
      <c r="A26" s="11">
        <v>3</v>
      </c>
      <c r="B26" s="9" t="s">
        <v>38</v>
      </c>
      <c r="C26" s="12" t="s">
        <v>42</v>
      </c>
      <c r="D26" s="13" t="s">
        <v>40</v>
      </c>
      <c r="E26" s="14">
        <v>56</v>
      </c>
      <c r="F26" s="11">
        <v>2</v>
      </c>
      <c r="G26" s="31">
        <v>2</v>
      </c>
      <c r="H26" s="24">
        <v>193.19</v>
      </c>
      <c r="I26" s="24">
        <v>386.38</v>
      </c>
      <c r="J26" s="32">
        <v>0.08</v>
      </c>
      <c r="K26" s="24">
        <v>417.29</v>
      </c>
      <c r="L26" s="26" t="s">
        <v>75</v>
      </c>
      <c r="M26" s="26" t="s">
        <v>73</v>
      </c>
    </row>
    <row r="27" spans="1:13">
      <c r="A27" s="42" t="s">
        <v>17</v>
      </c>
      <c r="B27" s="42"/>
      <c r="C27" s="42"/>
      <c r="D27" s="42"/>
      <c r="E27" s="42"/>
      <c r="F27" s="42"/>
      <c r="G27" s="42"/>
      <c r="H27" s="42"/>
      <c r="I27" s="27">
        <v>1159.1199999999999</v>
      </c>
      <c r="J27" s="28"/>
      <c r="K27" s="27">
        <v>1251.8499999999999</v>
      </c>
      <c r="L27" s="33"/>
      <c r="M27" s="33"/>
    </row>
    <row r="28" spans="1:13">
      <c r="A28" s="41" t="s">
        <v>43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</row>
    <row r="29" spans="1:13" ht="48">
      <c r="A29" s="4">
        <v>1</v>
      </c>
      <c r="B29" s="5" t="s">
        <v>44</v>
      </c>
      <c r="C29" s="8" t="s">
        <v>45</v>
      </c>
      <c r="D29" s="7" t="s">
        <v>15</v>
      </c>
      <c r="E29" s="15" t="s">
        <v>46</v>
      </c>
      <c r="F29" s="4">
        <v>10</v>
      </c>
      <c r="G29" s="30">
        <v>1</v>
      </c>
      <c r="H29" s="23">
        <v>463</v>
      </c>
      <c r="I29" s="24">
        <v>463</v>
      </c>
      <c r="J29" s="25">
        <v>0.08</v>
      </c>
      <c r="K29" s="24">
        <v>500.04</v>
      </c>
      <c r="L29" s="26" t="s">
        <v>77</v>
      </c>
      <c r="M29" s="26" t="s">
        <v>78</v>
      </c>
    </row>
    <row r="30" spans="1:13" ht="36">
      <c r="A30" s="4">
        <v>2</v>
      </c>
      <c r="B30" s="5" t="s">
        <v>44</v>
      </c>
      <c r="C30" s="8" t="s">
        <v>47</v>
      </c>
      <c r="D30" s="7" t="s">
        <v>40</v>
      </c>
      <c r="E30" s="15" t="s">
        <v>46</v>
      </c>
      <c r="F30" s="4">
        <v>150</v>
      </c>
      <c r="G30" s="30">
        <v>15</v>
      </c>
      <c r="H30" s="23">
        <v>518.5</v>
      </c>
      <c r="I30" s="24">
        <v>7777.5</v>
      </c>
      <c r="J30" s="25">
        <v>0.08</v>
      </c>
      <c r="K30" s="24">
        <v>8399.7000000000007</v>
      </c>
      <c r="L30" s="26" t="s">
        <v>79</v>
      </c>
      <c r="M30" s="26" t="s">
        <v>78</v>
      </c>
    </row>
    <row r="31" spans="1:13" ht="36">
      <c r="A31" s="4">
        <v>3</v>
      </c>
      <c r="B31" s="5" t="s">
        <v>44</v>
      </c>
      <c r="C31" s="8" t="s">
        <v>47</v>
      </c>
      <c r="D31" s="7" t="s">
        <v>15</v>
      </c>
      <c r="E31" s="15" t="s">
        <v>48</v>
      </c>
      <c r="F31" s="4">
        <v>100</v>
      </c>
      <c r="G31" s="30">
        <v>10</v>
      </c>
      <c r="H31" s="23">
        <v>1638.9</v>
      </c>
      <c r="I31" s="24">
        <v>16389</v>
      </c>
      <c r="J31" s="25">
        <v>0.08</v>
      </c>
      <c r="K31" s="24">
        <v>17700.12</v>
      </c>
      <c r="L31" s="26" t="s">
        <v>80</v>
      </c>
      <c r="M31" s="26" t="s">
        <v>78</v>
      </c>
    </row>
    <row r="32" spans="1:13" ht="48">
      <c r="A32" s="4">
        <v>4</v>
      </c>
      <c r="B32" s="5" t="s">
        <v>44</v>
      </c>
      <c r="C32" s="8" t="s">
        <v>47</v>
      </c>
      <c r="D32" s="7" t="s">
        <v>15</v>
      </c>
      <c r="E32" s="15" t="s">
        <v>49</v>
      </c>
      <c r="F32" s="4">
        <v>300</v>
      </c>
      <c r="G32" s="30">
        <v>50</v>
      </c>
      <c r="H32" s="23">
        <v>2500.02</v>
      </c>
      <c r="I32" s="24">
        <v>125001</v>
      </c>
      <c r="J32" s="25">
        <v>0.08</v>
      </c>
      <c r="K32" s="24">
        <v>135001.07999999999</v>
      </c>
      <c r="L32" s="26" t="s">
        <v>81</v>
      </c>
      <c r="M32" s="26" t="s">
        <v>78</v>
      </c>
    </row>
    <row r="33" spans="1:13">
      <c r="A33" s="42" t="s">
        <v>17</v>
      </c>
      <c r="B33" s="42"/>
      <c r="C33" s="42"/>
      <c r="D33" s="42"/>
      <c r="E33" s="42"/>
      <c r="F33" s="42"/>
      <c r="G33" s="42"/>
      <c r="H33" s="42"/>
      <c r="I33" s="27">
        <v>149630.5</v>
      </c>
      <c r="J33" s="28"/>
      <c r="K33" s="27">
        <v>161600.94</v>
      </c>
      <c r="L33" s="33"/>
      <c r="M33" s="33"/>
    </row>
    <row r="34" spans="1:13">
      <c r="A34" s="39" t="s">
        <v>50</v>
      </c>
      <c r="B34" s="39"/>
      <c r="C34" s="39"/>
      <c r="D34" s="39"/>
      <c r="E34" s="39"/>
      <c r="F34" s="39"/>
      <c r="G34" s="39"/>
      <c r="H34" s="39"/>
      <c r="I34" s="34">
        <v>284479.30000000005</v>
      </c>
      <c r="K34" s="34">
        <v>307237.65000000002</v>
      </c>
      <c r="L34" s="26"/>
      <c r="M34" s="26"/>
    </row>
  </sheetData>
  <mergeCells count="12">
    <mergeCell ref="A34:H34"/>
    <mergeCell ref="A1:M1"/>
    <mergeCell ref="A3:M3"/>
    <mergeCell ref="A5:H5"/>
    <mergeCell ref="A6:M6"/>
    <mergeCell ref="A15:H15"/>
    <mergeCell ref="A16:M16"/>
    <mergeCell ref="A22:H22"/>
    <mergeCell ref="A23:M23"/>
    <mergeCell ref="A27:H27"/>
    <mergeCell ref="A28:M28"/>
    <mergeCell ref="A33:H33"/>
  </mergeCells>
  <pageMargins left="0.70866141732283472" right="0.70866141732283472" top="0.94488188976377963" bottom="0.94488188976377963" header="0.74803149606299213" footer="0.74803149606299213"/>
  <pageSetup paperSize="9" fitToWidth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9CFEF-E571-41F6-8014-5679263BD1AE}">
  <dimension ref="A1:C7"/>
  <sheetViews>
    <sheetView workbookViewId="0">
      <selection activeCell="A9" sqref="A9:XFD9"/>
    </sheetView>
  </sheetViews>
  <sheetFormatPr defaultColWidth="17.7109375" defaultRowHeight="12.75"/>
  <cols>
    <col min="1" max="1" width="17.7109375" style="1"/>
    <col min="2" max="3" width="17.7109375" style="16"/>
    <col min="4" max="16384" width="17.7109375" style="1"/>
  </cols>
  <sheetData>
    <row r="1" spans="1:3">
      <c r="A1" s="17" t="s">
        <v>83</v>
      </c>
      <c r="B1" s="18" t="s">
        <v>85</v>
      </c>
      <c r="C1" s="18" t="s">
        <v>86</v>
      </c>
    </row>
    <row r="2" spans="1:3">
      <c r="A2" s="17" t="s">
        <v>51</v>
      </c>
      <c r="B2" s="18">
        <v>129960</v>
      </c>
      <c r="C2" s="18">
        <v>140356.79999999999</v>
      </c>
    </row>
    <row r="3" spans="1:3">
      <c r="A3" s="17" t="s">
        <v>54</v>
      </c>
      <c r="B3" s="18">
        <v>3343.04</v>
      </c>
      <c r="C3" s="18">
        <v>3610.49</v>
      </c>
    </row>
    <row r="4" spans="1:3">
      <c r="A4" s="17" t="s">
        <v>64</v>
      </c>
      <c r="B4" s="18">
        <v>386.64</v>
      </c>
      <c r="C4" s="18">
        <v>417.57</v>
      </c>
    </row>
    <row r="5" spans="1:3">
      <c r="A5" s="17" t="s">
        <v>71</v>
      </c>
      <c r="B5" s="18">
        <v>1159.1199999999999</v>
      </c>
      <c r="C5" s="18">
        <v>1251.8499999999999</v>
      </c>
    </row>
    <row r="6" spans="1:3">
      <c r="A6" s="17" t="s">
        <v>76</v>
      </c>
      <c r="B6" s="18">
        <v>149630.5</v>
      </c>
      <c r="C6" s="18">
        <v>161600.94</v>
      </c>
    </row>
    <row r="7" spans="1:3">
      <c r="A7" s="17" t="s">
        <v>84</v>
      </c>
      <c r="B7" s="18">
        <f t="shared" ref="B7:C7" si="0">SUM(B2:B6)</f>
        <v>284479.30000000005</v>
      </c>
      <c r="C7" s="18">
        <f t="shared" si="0"/>
        <v>307237.65000000002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oferta </vt:lpstr>
      <vt:lpstr>podsumowanie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Paczwa</dc:creator>
  <cp:lastModifiedBy>Najder, Barbara (Urtica)</cp:lastModifiedBy>
  <cp:revision>5</cp:revision>
  <cp:lastPrinted>2025-03-18T07:08:23Z</cp:lastPrinted>
  <dcterms:created xsi:type="dcterms:W3CDTF">2023-05-15T16:54:08Z</dcterms:created>
  <dcterms:modified xsi:type="dcterms:W3CDTF">2025-03-20T08:34:08Z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r8>0</vt:r8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