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prawy ZP_2024\ZP 21 RYBY - podstawowy\Platforma\"/>
    </mc:Choice>
  </mc:AlternateContent>
  <bookViews>
    <workbookView xWindow="0" yWindow="0" windowWidth="21510" windowHeight="805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N27" i="1" s="1"/>
  <c r="E28" i="1"/>
  <c r="D28" i="1"/>
  <c r="E27" i="1"/>
  <c r="I27" i="1" s="1"/>
  <c r="M27" i="1" s="1"/>
  <c r="D27" i="1"/>
  <c r="H27" i="1" s="1"/>
  <c r="L27" i="1" s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D9" i="1"/>
  <c r="E9" i="1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J9" i="1" l="1"/>
  <c r="I9" i="1"/>
  <c r="H9" i="1"/>
  <c r="L9" i="1" l="1"/>
  <c r="N9" i="1"/>
  <c r="M9" i="1" l="1"/>
  <c r="J18" i="1" l="1"/>
  <c r="N18" i="1" s="1"/>
  <c r="J16" i="1"/>
  <c r="N16" i="1" s="1"/>
  <c r="J21" i="1"/>
  <c r="N21" i="1" s="1"/>
  <c r="J28" i="1"/>
  <c r="N28" i="1" s="1"/>
  <c r="H18" i="1"/>
  <c r="L18" i="1" s="1"/>
  <c r="I18" i="1"/>
  <c r="M18" i="1" s="1"/>
  <c r="J23" i="1"/>
  <c r="N23" i="1" s="1"/>
  <c r="J14" i="1"/>
  <c r="N14" i="1" s="1"/>
  <c r="H24" i="1"/>
  <c r="L24" i="1" s="1"/>
  <c r="J26" i="1"/>
  <c r="N26" i="1" s="1"/>
  <c r="I12" i="1"/>
  <c r="M12" i="1" s="1"/>
  <c r="J11" i="1"/>
  <c r="N11" i="1" s="1"/>
  <c r="J13" i="1"/>
  <c r="N13" i="1" s="1"/>
  <c r="H20" i="1"/>
  <c r="L20" i="1" s="1"/>
  <c r="I28" i="1"/>
  <c r="M28" i="1" s="1"/>
  <c r="I13" i="1"/>
  <c r="M13" i="1" s="1"/>
  <c r="J22" i="1"/>
  <c r="N22" i="1" s="1"/>
  <c r="H22" i="1"/>
  <c r="L22" i="1" s="1"/>
  <c r="I15" i="1"/>
  <c r="M15" i="1" s="1"/>
  <c r="H26" i="1"/>
  <c r="L26" i="1" s="1"/>
  <c r="I26" i="1"/>
  <c r="M26" i="1" s="1"/>
  <c r="J19" i="1"/>
  <c r="N19" i="1" s="1"/>
  <c r="I25" i="1"/>
  <c r="M25" i="1" s="1"/>
  <c r="H19" i="1"/>
  <c r="L19" i="1" s="1"/>
  <c r="I19" i="1"/>
  <c r="M19" i="1" s="1"/>
  <c r="J10" i="1"/>
  <c r="N10" i="1" s="1"/>
  <c r="I24" i="1"/>
  <c r="M24" i="1" s="1"/>
  <c r="H16" i="1"/>
  <c r="L16" i="1" s="1"/>
  <c r="I16" i="1"/>
  <c r="M16" i="1" s="1"/>
  <c r="I10" i="1"/>
  <c r="H12" i="1"/>
  <c r="L12" i="1" s="1"/>
  <c r="J12" i="1"/>
  <c r="N12" i="1" s="1"/>
  <c r="J17" i="1"/>
  <c r="N17" i="1" s="1"/>
  <c r="H14" i="1"/>
  <c r="L14" i="1" s="1"/>
  <c r="I14" i="1"/>
  <c r="M14" i="1" s="1"/>
  <c r="H13" i="1"/>
  <c r="L13" i="1" s="1"/>
  <c r="I17" i="1"/>
  <c r="M17" i="1" s="1"/>
  <c r="H17" i="1"/>
  <c r="L17" i="1" s="1"/>
  <c r="H23" i="1"/>
  <c r="L23" i="1" s="1"/>
  <c r="I23" i="1"/>
  <c r="M23" i="1" s="1"/>
  <c r="I22" i="1"/>
  <c r="M22" i="1" s="1"/>
  <c r="H10" i="1"/>
  <c r="H28" i="1"/>
  <c r="L28" i="1" s="1"/>
  <c r="H21" i="1"/>
  <c r="L21" i="1" s="1"/>
  <c r="I21" i="1"/>
  <c r="M21" i="1" s="1"/>
  <c r="J24" i="1"/>
  <c r="N24" i="1" s="1"/>
  <c r="H15" i="1"/>
  <c r="L15" i="1" s="1"/>
  <c r="J15" i="1"/>
  <c r="N15" i="1" s="1"/>
  <c r="I20" i="1"/>
  <c r="M20" i="1" s="1"/>
  <c r="J20" i="1"/>
  <c r="H11" i="1"/>
  <c r="L11" i="1" s="1"/>
  <c r="I11" i="1"/>
  <c r="M11" i="1" s="1"/>
  <c r="H25" i="1"/>
  <c r="L25" i="1" s="1"/>
  <c r="J25" i="1"/>
  <c r="N25" i="1" s="1"/>
  <c r="J29" i="1" l="1"/>
  <c r="I29" i="1"/>
  <c r="M10" i="1"/>
  <c r="M29" i="1" s="1"/>
  <c r="L10" i="1"/>
  <c r="L29" i="1" s="1"/>
  <c r="H29" i="1"/>
  <c r="N20" i="1"/>
  <c r="N29" i="1" s="1"/>
</calcChain>
</file>

<file path=xl/sharedStrings.xml><?xml version="1.0" encoding="utf-8"?>
<sst xmlns="http://schemas.openxmlformats.org/spreadsheetml/2006/main" count="59" uniqueCount="40">
  <si>
    <t>Lp.</t>
  </si>
  <si>
    <t>Jm</t>
  </si>
  <si>
    <t>kg</t>
  </si>
  <si>
    <t>RAZEM</t>
  </si>
  <si>
    <t>Nazwa produktu</t>
  </si>
  <si>
    <t>Ilość gwarant</t>
  </si>
  <si>
    <t>Ilość opcja</t>
  </si>
  <si>
    <t>Ilość razem</t>
  </si>
  <si>
    <t>Cena jedn. Netto (zł)</t>
  </si>
  <si>
    <t>Wartość netto 
gwarant</t>
  </si>
  <si>
    <t>Wartość netto 
opcja</t>
  </si>
  <si>
    <t>Wartość netto ogółem (zł) kol.6x kol.7</t>
  </si>
  <si>
    <t>VAT</t>
  </si>
  <si>
    <t>XXXX</t>
  </si>
  <si>
    <t>Wartość brutto opcja (zł) kol.9+(kol.9x kol.11)</t>
  </si>
  <si>
    <t>Wartość brutto gwarant (zł) kol.8+(kol.8x kol.11)</t>
  </si>
  <si>
    <t>Wartość brutto ogółem (zł) kol.10+(kol.10x kol.11)</t>
  </si>
  <si>
    <t>Uwaga! Dokument należy opatrzyć kwalifikowanym podpisem elektronicznym, podpisem zaufanym lub podpisem osobistym</t>
  </si>
  <si>
    <t>Karp świeży tusza</t>
  </si>
  <si>
    <t>Karp filet</t>
  </si>
  <si>
    <t>Pstrąg  filet</t>
  </si>
  <si>
    <t>Łosoś  filet</t>
  </si>
  <si>
    <t>Miruna - filet ze skórą</t>
  </si>
  <si>
    <t>Miruna filet ze skórą mrożony</t>
  </si>
  <si>
    <t>Dorsz atlantycki filet mrożony</t>
  </si>
  <si>
    <t>Morszczuk filet mrożony</t>
  </si>
  <si>
    <t>Mintaj filet mrożony</t>
  </si>
  <si>
    <t>Śledzie solone matjasy filety</t>
  </si>
  <si>
    <t>Łosoś wędzony filet</t>
  </si>
  <si>
    <t>Makrela wędzona tusza</t>
  </si>
  <si>
    <t>Śledź marynowany</t>
  </si>
  <si>
    <t>Śledź po kaszubsku</t>
  </si>
  <si>
    <t>Tuńczyk w sosie własnym</t>
  </si>
  <si>
    <t>Filet z mintaja panierowany mrożony</t>
  </si>
  <si>
    <t>Filet rybny w panierce z dodatkiem ziół mrożony</t>
  </si>
  <si>
    <t>Ryba z sosem brokułowym mrożona</t>
  </si>
  <si>
    <t>Łosoś wędzony na zimno - plastrowany</t>
  </si>
  <si>
    <t>Krewetki mrożone</t>
  </si>
  <si>
    <t>Załącznik nr 2 do SWZ</t>
  </si>
  <si>
    <r>
      <t>FORMULARZ CENOWY
w postępowaniu prowadzonym w trybie podstawowym (art. 275 pkt 1 ustawy Pzp), pn.: 
„</t>
    </r>
    <r>
      <rPr>
        <b/>
        <sz val="11"/>
        <color theme="1"/>
        <rFont val="Times New Roman"/>
        <family val="1"/>
        <charset val="238"/>
      </rPr>
      <t>Sukcesywna dostawa ryb na rok 2025</t>
    </r>
    <r>
      <rPr>
        <sz val="11"/>
        <color theme="1"/>
        <rFont val="Times New Roman"/>
        <family val="1"/>
        <charset val="238"/>
      </rPr>
      <t xml:space="preserve">”
sygnatura sprawy </t>
    </r>
    <r>
      <rPr>
        <b/>
        <sz val="11"/>
        <color theme="1"/>
        <rFont val="Times New Roman"/>
        <family val="1"/>
        <charset val="238"/>
      </rPr>
      <t>ZP/21/2024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</si>
</sst>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0" fontId="0" fillId="0" borderId="0" xfId="0" applyBorder="1"/>
    <xf numFmtId="0" fontId="0" fillId="0" borderId="0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left" vertical="center" wrapText="1"/>
      <protection hidden="1"/>
    </xf>
    <xf numFmtId="2" fontId="7" fillId="0" borderId="1" xfId="1" applyNumberFormat="1" applyFont="1" applyBorder="1" applyAlignment="1" applyProtection="1">
      <alignment horizontal="center" vertical="center"/>
      <protection hidden="1"/>
    </xf>
    <xf numFmtId="0" fontId="7" fillId="0" borderId="1" xfId="1" applyFont="1" applyFill="1" applyBorder="1" applyAlignment="1" applyProtection="1">
      <alignment horizontal="left" vertical="center" wrapText="1"/>
      <protection hidden="1"/>
    </xf>
    <xf numFmtId="2" fontId="7" fillId="0" borderId="1" xfId="1" applyNumberFormat="1" applyFont="1" applyFill="1" applyBorder="1" applyAlignment="1" applyProtection="1">
      <alignment horizontal="center" vertical="center"/>
      <protection hidden="1"/>
    </xf>
    <xf numFmtId="2" fontId="7" fillId="0" borderId="1" xfId="1" applyNumberFormat="1" applyFont="1" applyBorder="1" applyAlignment="1" applyProtection="1">
      <alignment horizontal="center" vertical="center" wrapText="1"/>
      <protection hidden="1"/>
    </xf>
    <xf numFmtId="0" fontId="7" fillId="4" borderId="1" xfId="1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topLeftCell="A25" zoomScale="130" zoomScaleNormal="130" workbookViewId="0">
      <selection activeCell="A31" sqref="A31:XFD31"/>
    </sheetView>
  </sheetViews>
  <sheetFormatPr defaultRowHeight="15" x14ac:dyDescent="0.25"/>
  <cols>
    <col min="1" max="1" width="3.7109375" bestFit="1" customWidth="1"/>
    <col min="2" max="2" width="16" customWidth="1"/>
    <col min="3" max="3" width="3.5703125" bestFit="1" customWidth="1"/>
    <col min="4" max="4" width="7.85546875" customWidth="1"/>
    <col min="5" max="5" width="6.7109375" customWidth="1"/>
    <col min="6" max="6" width="7.5703125" bestFit="1" customWidth="1"/>
    <col min="8" max="8" width="10.42578125" bestFit="1" customWidth="1"/>
    <col min="9" max="10" width="11.28515625" bestFit="1" customWidth="1"/>
    <col min="11" max="11" width="7.7109375" customWidth="1"/>
    <col min="12" max="12" width="13.85546875" customWidth="1"/>
    <col min="13" max="13" width="14.7109375" customWidth="1"/>
    <col min="14" max="14" width="15.140625" customWidth="1"/>
  </cols>
  <sheetData>
    <row r="1" spans="1:14" x14ac:dyDescent="0.25">
      <c r="M1" s="20" t="s">
        <v>38</v>
      </c>
      <c r="N1" s="20"/>
    </row>
    <row r="2" spans="1:14" x14ac:dyDescent="0.25">
      <c r="A2" s="1"/>
      <c r="B2" s="1"/>
      <c r="C2" s="1"/>
      <c r="N2" s="5"/>
    </row>
    <row r="3" spans="1:14" x14ac:dyDescent="0.25">
      <c r="A3" s="28"/>
      <c r="B3" s="28"/>
      <c r="C3" s="28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5" customHeight="1" x14ac:dyDescent="0.25">
      <c r="A4" s="27" t="s">
        <v>39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ht="46.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7.5" customHeight="1" x14ac:dyDescent="0.2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s="4" customFormat="1" ht="51" x14ac:dyDescent="0.2">
      <c r="A7" s="3" t="s">
        <v>0</v>
      </c>
      <c r="B7" s="3" t="s">
        <v>4</v>
      </c>
      <c r="C7" s="3" t="s">
        <v>1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3" t="s">
        <v>15</v>
      </c>
      <c r="M7" s="3" t="s">
        <v>14</v>
      </c>
      <c r="N7" s="3" t="s">
        <v>16</v>
      </c>
    </row>
    <row r="8" spans="1:14" s="4" customFormat="1" ht="12.75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</row>
    <row r="9" spans="1:14" ht="23.25" customHeight="1" x14ac:dyDescent="0.25">
      <c r="A9" s="7">
        <v>1</v>
      </c>
      <c r="B9" s="14" t="s">
        <v>18</v>
      </c>
      <c r="C9" s="7" t="s">
        <v>2</v>
      </c>
      <c r="D9" s="13">
        <f t="shared" ref="D9:D18" si="0">SUM(F9)*0.5</f>
        <v>25</v>
      </c>
      <c r="E9" s="13">
        <f t="shared" ref="E9:E18" si="1">SUM(F9)*0.5</f>
        <v>25</v>
      </c>
      <c r="F9" s="15">
        <v>50</v>
      </c>
      <c r="G9" s="10"/>
      <c r="H9" s="10">
        <f>ROUND(PRODUCT(D9*G9),2)</f>
        <v>0</v>
      </c>
      <c r="I9" s="10">
        <f>ROUND(PRODUCT(E9*G9),2)</f>
        <v>0</v>
      </c>
      <c r="J9" s="10">
        <f>ROUND(PRODUCT(F9*G9),2)</f>
        <v>0</v>
      </c>
      <c r="K9" s="9"/>
      <c r="L9" s="11">
        <f>ROUND((H9+H9*K9),2)</f>
        <v>0</v>
      </c>
      <c r="M9" s="11">
        <f>ROUND((I9+I9*K9),2)</f>
        <v>0</v>
      </c>
      <c r="N9" s="11">
        <f>ROUND((J9+J9*K9),2)</f>
        <v>0</v>
      </c>
    </row>
    <row r="10" spans="1:14" x14ac:dyDescent="0.25">
      <c r="A10" s="7">
        <v>2</v>
      </c>
      <c r="B10" s="16" t="s">
        <v>19</v>
      </c>
      <c r="C10" s="7" t="s">
        <v>2</v>
      </c>
      <c r="D10" s="13">
        <f t="shared" si="0"/>
        <v>150</v>
      </c>
      <c r="E10" s="13">
        <f t="shared" si="1"/>
        <v>150</v>
      </c>
      <c r="F10" s="17">
        <v>300</v>
      </c>
      <c r="G10" s="10"/>
      <c r="H10" s="10">
        <f t="shared" ref="H10:H28" si="2">ROUND(PRODUCT(D10*G10),2)</f>
        <v>0</v>
      </c>
      <c r="I10" s="10">
        <f t="shared" ref="I10:I28" si="3">ROUND(PRODUCT(E10*G10),2)</f>
        <v>0</v>
      </c>
      <c r="J10" s="10">
        <f t="shared" ref="J10:J28" si="4">ROUND(PRODUCT(F10*G10),2)</f>
        <v>0</v>
      </c>
      <c r="K10" s="9"/>
      <c r="L10" s="11">
        <f t="shared" ref="L10:L28" si="5">ROUND((H10+H10*K10),2)</f>
        <v>0</v>
      </c>
      <c r="M10" s="11">
        <f t="shared" ref="M10:M28" si="6">ROUND((I10+I10*K10),2)</f>
        <v>0</v>
      </c>
      <c r="N10" s="11">
        <f t="shared" ref="N10:N28" si="7">ROUND((J10+J10*K10),2)</f>
        <v>0</v>
      </c>
    </row>
    <row r="11" spans="1:14" x14ac:dyDescent="0.25">
      <c r="A11" s="7">
        <f>A10+1</f>
        <v>3</v>
      </c>
      <c r="B11" s="14" t="s">
        <v>20</v>
      </c>
      <c r="C11" s="7" t="s">
        <v>2</v>
      </c>
      <c r="D11" s="13">
        <f t="shared" si="0"/>
        <v>75</v>
      </c>
      <c r="E11" s="13">
        <f t="shared" si="1"/>
        <v>75</v>
      </c>
      <c r="F11" s="15">
        <v>150</v>
      </c>
      <c r="G11" s="10"/>
      <c r="H11" s="10">
        <f t="shared" si="2"/>
        <v>0</v>
      </c>
      <c r="I11" s="10">
        <f t="shared" si="3"/>
        <v>0</v>
      </c>
      <c r="J11" s="10">
        <f t="shared" si="4"/>
        <v>0</v>
      </c>
      <c r="K11" s="9"/>
      <c r="L11" s="11">
        <f t="shared" si="5"/>
        <v>0</v>
      </c>
      <c r="M11" s="11">
        <f t="shared" si="6"/>
        <v>0</v>
      </c>
      <c r="N11" s="11">
        <f t="shared" si="7"/>
        <v>0</v>
      </c>
    </row>
    <row r="12" spans="1:14" ht="23.25" customHeight="1" x14ac:dyDescent="0.25">
      <c r="A12" s="7">
        <f t="shared" ref="A12:A26" si="8">A11+1</f>
        <v>4</v>
      </c>
      <c r="B12" s="14" t="s">
        <v>21</v>
      </c>
      <c r="C12" s="7" t="s">
        <v>2</v>
      </c>
      <c r="D12" s="13">
        <f t="shared" si="0"/>
        <v>225</v>
      </c>
      <c r="E12" s="13">
        <f t="shared" si="1"/>
        <v>225</v>
      </c>
      <c r="F12" s="15">
        <v>450</v>
      </c>
      <c r="G12" s="10"/>
      <c r="H12" s="10">
        <f t="shared" si="2"/>
        <v>0</v>
      </c>
      <c r="I12" s="10">
        <f t="shared" si="3"/>
        <v>0</v>
      </c>
      <c r="J12" s="10">
        <f t="shared" si="4"/>
        <v>0</v>
      </c>
      <c r="K12" s="9"/>
      <c r="L12" s="11">
        <f t="shared" si="5"/>
        <v>0</v>
      </c>
      <c r="M12" s="11">
        <f t="shared" si="6"/>
        <v>0</v>
      </c>
      <c r="N12" s="11">
        <f t="shared" si="7"/>
        <v>0</v>
      </c>
    </row>
    <row r="13" spans="1:14" ht="25.5" x14ac:dyDescent="0.25">
      <c r="A13" s="7">
        <f t="shared" si="8"/>
        <v>5</v>
      </c>
      <c r="B13" s="14" t="s">
        <v>22</v>
      </c>
      <c r="C13" s="7" t="s">
        <v>2</v>
      </c>
      <c r="D13" s="13">
        <f t="shared" si="0"/>
        <v>300</v>
      </c>
      <c r="E13" s="13">
        <f t="shared" si="1"/>
        <v>300</v>
      </c>
      <c r="F13" s="15">
        <v>600</v>
      </c>
      <c r="G13" s="10"/>
      <c r="H13" s="10">
        <f t="shared" si="2"/>
        <v>0</v>
      </c>
      <c r="I13" s="10">
        <f t="shared" si="3"/>
        <v>0</v>
      </c>
      <c r="J13" s="10">
        <f t="shared" si="4"/>
        <v>0</v>
      </c>
      <c r="K13" s="9"/>
      <c r="L13" s="11">
        <f t="shared" si="5"/>
        <v>0</v>
      </c>
      <c r="M13" s="11">
        <f t="shared" si="6"/>
        <v>0</v>
      </c>
      <c r="N13" s="11">
        <f t="shared" si="7"/>
        <v>0</v>
      </c>
    </row>
    <row r="14" spans="1:14" ht="25.5" x14ac:dyDescent="0.25">
      <c r="A14" s="7">
        <f t="shared" si="8"/>
        <v>6</v>
      </c>
      <c r="B14" s="14" t="s">
        <v>23</v>
      </c>
      <c r="C14" s="7" t="s">
        <v>2</v>
      </c>
      <c r="D14" s="13">
        <f t="shared" si="0"/>
        <v>100</v>
      </c>
      <c r="E14" s="13">
        <f t="shared" si="1"/>
        <v>100</v>
      </c>
      <c r="F14" s="15">
        <v>200</v>
      </c>
      <c r="G14" s="10"/>
      <c r="H14" s="10">
        <f t="shared" si="2"/>
        <v>0</v>
      </c>
      <c r="I14" s="10">
        <f t="shared" si="3"/>
        <v>0</v>
      </c>
      <c r="J14" s="10">
        <f t="shared" si="4"/>
        <v>0</v>
      </c>
      <c r="K14" s="9"/>
      <c r="L14" s="11">
        <f t="shared" si="5"/>
        <v>0</v>
      </c>
      <c r="M14" s="11">
        <f t="shared" si="6"/>
        <v>0</v>
      </c>
      <c r="N14" s="11">
        <f t="shared" si="7"/>
        <v>0</v>
      </c>
    </row>
    <row r="15" spans="1:14" ht="25.5" x14ac:dyDescent="0.25">
      <c r="A15" s="7">
        <f t="shared" si="8"/>
        <v>7</v>
      </c>
      <c r="B15" s="14" t="s">
        <v>24</v>
      </c>
      <c r="C15" s="7" t="s">
        <v>2</v>
      </c>
      <c r="D15" s="13">
        <f t="shared" si="0"/>
        <v>1000</v>
      </c>
      <c r="E15" s="13">
        <f t="shared" si="1"/>
        <v>1000</v>
      </c>
      <c r="F15" s="15">
        <v>2000</v>
      </c>
      <c r="G15" s="10"/>
      <c r="H15" s="10">
        <f t="shared" si="2"/>
        <v>0</v>
      </c>
      <c r="I15" s="10">
        <f t="shared" si="3"/>
        <v>0</v>
      </c>
      <c r="J15" s="10">
        <f t="shared" si="4"/>
        <v>0</v>
      </c>
      <c r="K15" s="9"/>
      <c r="L15" s="11">
        <f t="shared" si="5"/>
        <v>0</v>
      </c>
      <c r="M15" s="11">
        <f t="shared" si="6"/>
        <v>0</v>
      </c>
      <c r="N15" s="11">
        <f t="shared" si="7"/>
        <v>0</v>
      </c>
    </row>
    <row r="16" spans="1:14" ht="25.5" x14ac:dyDescent="0.25">
      <c r="A16" s="7">
        <f t="shared" si="8"/>
        <v>8</v>
      </c>
      <c r="B16" s="14" t="s">
        <v>25</v>
      </c>
      <c r="C16" s="7" t="s">
        <v>2</v>
      </c>
      <c r="D16" s="13">
        <f t="shared" si="0"/>
        <v>1500</v>
      </c>
      <c r="E16" s="13">
        <f t="shared" si="1"/>
        <v>1500</v>
      </c>
      <c r="F16" s="15">
        <v>3000</v>
      </c>
      <c r="G16" s="10"/>
      <c r="H16" s="10">
        <f t="shared" si="2"/>
        <v>0</v>
      </c>
      <c r="I16" s="10">
        <f t="shared" si="3"/>
        <v>0</v>
      </c>
      <c r="J16" s="10">
        <f t="shared" si="4"/>
        <v>0</v>
      </c>
      <c r="K16" s="9"/>
      <c r="L16" s="11">
        <f t="shared" si="5"/>
        <v>0</v>
      </c>
      <c r="M16" s="11">
        <f t="shared" si="6"/>
        <v>0</v>
      </c>
      <c r="N16" s="11">
        <f t="shared" si="7"/>
        <v>0</v>
      </c>
    </row>
    <row r="17" spans="1:14" ht="29.25" customHeight="1" x14ac:dyDescent="0.25">
      <c r="A17" s="7">
        <f t="shared" si="8"/>
        <v>9</v>
      </c>
      <c r="B17" s="14" t="s">
        <v>26</v>
      </c>
      <c r="C17" s="7" t="s">
        <v>2</v>
      </c>
      <c r="D17" s="13">
        <f t="shared" si="0"/>
        <v>25</v>
      </c>
      <c r="E17" s="13">
        <f t="shared" si="1"/>
        <v>25</v>
      </c>
      <c r="F17" s="15">
        <v>50</v>
      </c>
      <c r="G17" s="10"/>
      <c r="H17" s="10">
        <f t="shared" si="2"/>
        <v>0</v>
      </c>
      <c r="I17" s="10">
        <f t="shared" si="3"/>
        <v>0</v>
      </c>
      <c r="J17" s="10">
        <f t="shared" si="4"/>
        <v>0</v>
      </c>
      <c r="K17" s="9"/>
      <c r="L17" s="11">
        <f t="shared" si="5"/>
        <v>0</v>
      </c>
      <c r="M17" s="11">
        <f t="shared" si="6"/>
        <v>0</v>
      </c>
      <c r="N17" s="11">
        <f t="shared" si="7"/>
        <v>0</v>
      </c>
    </row>
    <row r="18" spans="1:14" ht="25.5" x14ac:dyDescent="0.25">
      <c r="A18" s="7">
        <f t="shared" si="8"/>
        <v>10</v>
      </c>
      <c r="B18" s="14" t="s">
        <v>27</v>
      </c>
      <c r="C18" s="7" t="s">
        <v>2</v>
      </c>
      <c r="D18" s="13">
        <f t="shared" si="0"/>
        <v>500</v>
      </c>
      <c r="E18" s="13">
        <f t="shared" si="1"/>
        <v>500</v>
      </c>
      <c r="F18" s="15">
        <v>1000</v>
      </c>
      <c r="G18" s="10"/>
      <c r="H18" s="10">
        <f t="shared" si="2"/>
        <v>0</v>
      </c>
      <c r="I18" s="10">
        <f t="shared" si="3"/>
        <v>0</v>
      </c>
      <c r="J18" s="10">
        <f t="shared" si="4"/>
        <v>0</v>
      </c>
      <c r="K18" s="9"/>
      <c r="L18" s="11">
        <f t="shared" si="5"/>
        <v>0</v>
      </c>
      <c r="M18" s="11">
        <f t="shared" si="6"/>
        <v>0</v>
      </c>
      <c r="N18" s="11">
        <f t="shared" si="7"/>
        <v>0</v>
      </c>
    </row>
    <row r="19" spans="1:14" ht="25.5" x14ac:dyDescent="0.25">
      <c r="A19" s="7">
        <f t="shared" si="8"/>
        <v>11</v>
      </c>
      <c r="B19" s="14" t="s">
        <v>28</v>
      </c>
      <c r="C19" s="7" t="s">
        <v>2</v>
      </c>
      <c r="D19" s="13">
        <f t="shared" ref="D19:D28" si="9">SUM(F19)*0.5</f>
        <v>100</v>
      </c>
      <c r="E19" s="13">
        <f t="shared" ref="E19:E28" si="10">SUM(F19)*0.5</f>
        <v>100</v>
      </c>
      <c r="F19" s="15">
        <v>200</v>
      </c>
      <c r="G19" s="10"/>
      <c r="H19" s="10">
        <f t="shared" si="2"/>
        <v>0</v>
      </c>
      <c r="I19" s="10">
        <f t="shared" si="3"/>
        <v>0</v>
      </c>
      <c r="J19" s="10">
        <f t="shared" si="4"/>
        <v>0</v>
      </c>
      <c r="K19" s="9"/>
      <c r="L19" s="11">
        <f t="shared" si="5"/>
        <v>0</v>
      </c>
      <c r="M19" s="11">
        <f t="shared" si="6"/>
        <v>0</v>
      </c>
      <c r="N19" s="11">
        <f t="shared" si="7"/>
        <v>0</v>
      </c>
    </row>
    <row r="20" spans="1:14" ht="38.25" x14ac:dyDescent="0.25">
      <c r="A20" s="7">
        <f t="shared" si="8"/>
        <v>12</v>
      </c>
      <c r="B20" s="14" t="s">
        <v>36</v>
      </c>
      <c r="C20" s="7" t="s">
        <v>2</v>
      </c>
      <c r="D20" s="13">
        <f t="shared" si="9"/>
        <v>25</v>
      </c>
      <c r="E20" s="13">
        <f t="shared" si="10"/>
        <v>25</v>
      </c>
      <c r="F20" s="15">
        <v>50</v>
      </c>
      <c r="G20" s="10"/>
      <c r="H20" s="10">
        <f t="shared" si="2"/>
        <v>0</v>
      </c>
      <c r="I20" s="10">
        <f t="shared" si="3"/>
        <v>0</v>
      </c>
      <c r="J20" s="10">
        <f t="shared" si="4"/>
        <v>0</v>
      </c>
      <c r="K20" s="9"/>
      <c r="L20" s="11">
        <f t="shared" si="5"/>
        <v>0</v>
      </c>
      <c r="M20" s="11">
        <f t="shared" si="6"/>
        <v>0</v>
      </c>
      <c r="N20" s="11">
        <f t="shared" si="7"/>
        <v>0</v>
      </c>
    </row>
    <row r="21" spans="1:14" ht="25.5" x14ac:dyDescent="0.25">
      <c r="A21" s="7">
        <f t="shared" si="8"/>
        <v>13</v>
      </c>
      <c r="B21" s="14" t="s">
        <v>29</v>
      </c>
      <c r="C21" s="7" t="s">
        <v>2</v>
      </c>
      <c r="D21" s="13">
        <f t="shared" si="9"/>
        <v>750</v>
      </c>
      <c r="E21" s="13">
        <f t="shared" si="10"/>
        <v>750</v>
      </c>
      <c r="F21" s="15">
        <v>1500</v>
      </c>
      <c r="G21" s="10"/>
      <c r="H21" s="10">
        <f t="shared" si="2"/>
        <v>0</v>
      </c>
      <c r="I21" s="10">
        <f t="shared" si="3"/>
        <v>0</v>
      </c>
      <c r="J21" s="10">
        <f t="shared" si="4"/>
        <v>0</v>
      </c>
      <c r="K21" s="9"/>
      <c r="L21" s="11">
        <f t="shared" si="5"/>
        <v>0</v>
      </c>
      <c r="M21" s="11">
        <f t="shared" si="6"/>
        <v>0</v>
      </c>
      <c r="N21" s="11">
        <f t="shared" si="7"/>
        <v>0</v>
      </c>
    </row>
    <row r="22" spans="1:14" x14ac:dyDescent="0.25">
      <c r="A22" s="7">
        <f t="shared" si="8"/>
        <v>14</v>
      </c>
      <c r="B22" s="16" t="s">
        <v>37</v>
      </c>
      <c r="C22" s="7" t="s">
        <v>2</v>
      </c>
      <c r="D22" s="13">
        <f t="shared" si="9"/>
        <v>50</v>
      </c>
      <c r="E22" s="13">
        <f t="shared" si="10"/>
        <v>50</v>
      </c>
      <c r="F22" s="17">
        <v>100</v>
      </c>
      <c r="G22" s="10"/>
      <c r="H22" s="10">
        <f t="shared" si="2"/>
        <v>0</v>
      </c>
      <c r="I22" s="10">
        <f t="shared" si="3"/>
        <v>0</v>
      </c>
      <c r="J22" s="10">
        <f t="shared" si="4"/>
        <v>0</v>
      </c>
      <c r="K22" s="9"/>
      <c r="L22" s="11">
        <f t="shared" si="5"/>
        <v>0</v>
      </c>
      <c r="M22" s="11">
        <f t="shared" si="6"/>
        <v>0</v>
      </c>
      <c r="N22" s="11">
        <f t="shared" si="7"/>
        <v>0</v>
      </c>
    </row>
    <row r="23" spans="1:14" x14ac:dyDescent="0.25">
      <c r="A23" s="7">
        <f t="shared" si="8"/>
        <v>15</v>
      </c>
      <c r="B23" s="14" t="s">
        <v>30</v>
      </c>
      <c r="C23" s="7" t="s">
        <v>2</v>
      </c>
      <c r="D23" s="13">
        <f t="shared" si="9"/>
        <v>400</v>
      </c>
      <c r="E23" s="13">
        <f t="shared" si="10"/>
        <v>400</v>
      </c>
      <c r="F23" s="15">
        <v>800</v>
      </c>
      <c r="G23" s="10"/>
      <c r="H23" s="10">
        <f t="shared" si="2"/>
        <v>0</v>
      </c>
      <c r="I23" s="10">
        <f t="shared" si="3"/>
        <v>0</v>
      </c>
      <c r="J23" s="10">
        <f t="shared" si="4"/>
        <v>0</v>
      </c>
      <c r="K23" s="9"/>
      <c r="L23" s="11">
        <f t="shared" si="5"/>
        <v>0</v>
      </c>
      <c r="M23" s="11">
        <f t="shared" si="6"/>
        <v>0</v>
      </c>
      <c r="N23" s="11">
        <f t="shared" si="7"/>
        <v>0</v>
      </c>
    </row>
    <row r="24" spans="1:14" x14ac:dyDescent="0.25">
      <c r="A24" s="7">
        <f t="shared" si="8"/>
        <v>16</v>
      </c>
      <c r="B24" s="14" t="s">
        <v>31</v>
      </c>
      <c r="C24" s="7" t="s">
        <v>2</v>
      </c>
      <c r="D24" s="13">
        <f t="shared" si="9"/>
        <v>600</v>
      </c>
      <c r="E24" s="13">
        <f t="shared" si="10"/>
        <v>600</v>
      </c>
      <c r="F24" s="18">
        <v>1200</v>
      </c>
      <c r="G24" s="10"/>
      <c r="H24" s="10">
        <f t="shared" si="2"/>
        <v>0</v>
      </c>
      <c r="I24" s="10">
        <f t="shared" si="3"/>
        <v>0</v>
      </c>
      <c r="J24" s="10">
        <f t="shared" si="4"/>
        <v>0</v>
      </c>
      <c r="K24" s="9"/>
      <c r="L24" s="11">
        <f t="shared" si="5"/>
        <v>0</v>
      </c>
      <c r="M24" s="11">
        <f t="shared" si="6"/>
        <v>0</v>
      </c>
      <c r="N24" s="11">
        <f t="shared" si="7"/>
        <v>0</v>
      </c>
    </row>
    <row r="25" spans="1:14" ht="25.5" x14ac:dyDescent="0.25">
      <c r="A25" s="7">
        <f t="shared" si="8"/>
        <v>17</v>
      </c>
      <c r="B25" s="14" t="s">
        <v>32</v>
      </c>
      <c r="C25" s="7" t="s">
        <v>2</v>
      </c>
      <c r="D25" s="13">
        <f t="shared" si="9"/>
        <v>250</v>
      </c>
      <c r="E25" s="13">
        <f t="shared" si="10"/>
        <v>250</v>
      </c>
      <c r="F25" s="15">
        <v>500</v>
      </c>
      <c r="G25" s="10"/>
      <c r="H25" s="10">
        <f t="shared" si="2"/>
        <v>0</v>
      </c>
      <c r="I25" s="10">
        <f t="shared" si="3"/>
        <v>0</v>
      </c>
      <c r="J25" s="10">
        <f t="shared" si="4"/>
        <v>0</v>
      </c>
      <c r="K25" s="9"/>
      <c r="L25" s="11">
        <f t="shared" si="5"/>
        <v>0</v>
      </c>
      <c r="M25" s="11">
        <f t="shared" si="6"/>
        <v>0</v>
      </c>
      <c r="N25" s="11">
        <f t="shared" si="7"/>
        <v>0</v>
      </c>
    </row>
    <row r="26" spans="1:14" ht="38.25" x14ac:dyDescent="0.25">
      <c r="A26" s="7">
        <f t="shared" si="8"/>
        <v>18</v>
      </c>
      <c r="B26" s="19" t="s">
        <v>33</v>
      </c>
      <c r="C26" s="7" t="s">
        <v>2</v>
      </c>
      <c r="D26" s="13">
        <f t="shared" si="9"/>
        <v>250</v>
      </c>
      <c r="E26" s="13">
        <f t="shared" si="10"/>
        <v>250</v>
      </c>
      <c r="F26" s="15">
        <v>500</v>
      </c>
      <c r="G26" s="10"/>
      <c r="H26" s="10">
        <f t="shared" si="2"/>
        <v>0</v>
      </c>
      <c r="I26" s="10">
        <f t="shared" si="3"/>
        <v>0</v>
      </c>
      <c r="J26" s="10">
        <f t="shared" si="4"/>
        <v>0</v>
      </c>
      <c r="K26" s="9"/>
      <c r="L26" s="11">
        <f t="shared" si="5"/>
        <v>0</v>
      </c>
      <c r="M26" s="11">
        <f t="shared" si="6"/>
        <v>0</v>
      </c>
      <c r="N26" s="11">
        <f t="shared" si="7"/>
        <v>0</v>
      </c>
    </row>
    <row r="27" spans="1:14" ht="51" x14ac:dyDescent="0.25">
      <c r="A27" s="7">
        <v>19</v>
      </c>
      <c r="B27" s="19" t="s">
        <v>34</v>
      </c>
      <c r="C27" s="7" t="s">
        <v>2</v>
      </c>
      <c r="D27" s="13">
        <f t="shared" si="9"/>
        <v>250</v>
      </c>
      <c r="E27" s="13">
        <f t="shared" si="10"/>
        <v>250</v>
      </c>
      <c r="F27" s="15">
        <v>500</v>
      </c>
      <c r="G27" s="10"/>
      <c r="H27" s="10">
        <f t="shared" si="2"/>
        <v>0</v>
      </c>
      <c r="I27" s="10">
        <f t="shared" ref="I27" si="11">ROUND(PRODUCT(E27*G27),2)</f>
        <v>0</v>
      </c>
      <c r="J27" s="10">
        <f t="shared" ref="J27" si="12">ROUND(PRODUCT(F27*G27),2)</f>
        <v>0</v>
      </c>
      <c r="K27" s="9"/>
      <c r="L27" s="11">
        <f t="shared" ref="L27" si="13">ROUND((H27+H27*K27),2)</f>
        <v>0</v>
      </c>
      <c r="M27" s="11">
        <f t="shared" ref="M27" si="14">ROUND((I27+I27*K27),2)</f>
        <v>0</v>
      </c>
      <c r="N27" s="11">
        <f t="shared" ref="N27" si="15">ROUND((J27+J27*K27),2)</f>
        <v>0</v>
      </c>
    </row>
    <row r="28" spans="1:14" ht="38.25" x14ac:dyDescent="0.25">
      <c r="A28" s="7">
        <v>20</v>
      </c>
      <c r="B28" s="19" t="s">
        <v>35</v>
      </c>
      <c r="C28" s="7" t="s">
        <v>2</v>
      </c>
      <c r="D28" s="13">
        <f t="shared" si="9"/>
        <v>350</v>
      </c>
      <c r="E28" s="13">
        <f t="shared" si="10"/>
        <v>350</v>
      </c>
      <c r="F28" s="15">
        <v>700</v>
      </c>
      <c r="G28" s="10"/>
      <c r="H28" s="10">
        <f t="shared" si="2"/>
        <v>0</v>
      </c>
      <c r="I28" s="10">
        <f t="shared" si="3"/>
        <v>0</v>
      </c>
      <c r="J28" s="10">
        <f t="shared" si="4"/>
        <v>0</v>
      </c>
      <c r="K28" s="9"/>
      <c r="L28" s="11">
        <f t="shared" si="5"/>
        <v>0</v>
      </c>
      <c r="M28" s="11">
        <f t="shared" si="6"/>
        <v>0</v>
      </c>
      <c r="N28" s="11">
        <f t="shared" si="7"/>
        <v>0</v>
      </c>
    </row>
    <row r="29" spans="1:14" x14ac:dyDescent="0.25">
      <c r="A29" s="22" t="s">
        <v>3</v>
      </c>
      <c r="B29" s="23"/>
      <c r="C29" s="23"/>
      <c r="D29" s="23"/>
      <c r="E29" s="23"/>
      <c r="F29" s="23"/>
      <c r="G29" s="24"/>
      <c r="H29" s="12">
        <f>SUM(H9:H28)</f>
        <v>0</v>
      </c>
      <c r="I29" s="12">
        <f>SUM(I9:I28)</f>
        <v>0</v>
      </c>
      <c r="J29" s="12">
        <f>SUM(J9:J28)</f>
        <v>0</v>
      </c>
      <c r="K29" s="8" t="s">
        <v>13</v>
      </c>
      <c r="L29" s="12">
        <f>SUM(L9:L28)</f>
        <v>0</v>
      </c>
      <c r="M29" s="12">
        <f>SUM(M9:M28)</f>
        <v>0</v>
      </c>
      <c r="N29" s="12">
        <f>SUM(N9:N28)</f>
        <v>0</v>
      </c>
    </row>
    <row r="30" spans="1:14" x14ac:dyDescent="0.25">
      <c r="E30" s="1"/>
      <c r="F30" s="2"/>
    </row>
    <row r="31" spans="1:14" x14ac:dyDescent="0.25">
      <c r="A31" s="21" t="s">
        <v>17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</sheetData>
  <mergeCells count="6">
    <mergeCell ref="M1:N1"/>
    <mergeCell ref="A31:N31"/>
    <mergeCell ref="A29:G29"/>
    <mergeCell ref="A6:N6"/>
    <mergeCell ref="A3:C3"/>
    <mergeCell ref="A4:N5"/>
  </mergeCells>
  <pageMargins left="0.7" right="0.7" top="0.75" bottom="0.75" header="0.3" footer="0.3"/>
  <pageSetup paperSize="9"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58447FA-F032-4F1C-83BE-DF6BD205B35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Galik Kinga</dc:creator>
  <cp:lastModifiedBy>Romak Monika</cp:lastModifiedBy>
  <cp:lastPrinted>2023-01-25T09:59:09Z</cp:lastPrinted>
  <dcterms:created xsi:type="dcterms:W3CDTF">2022-09-07T12:00:09Z</dcterms:created>
  <dcterms:modified xsi:type="dcterms:W3CDTF">2024-09-18T07:18:14Z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77e55029-4373-4dc2-8777-38b86c6b4256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Saver">
    <vt:lpwstr>A1Q83MQb/4Eo3RRmPFnpUQfSoKLt7EeW</vt:lpwstr>
  </property>
  <property fmtid="{D5CDD505-2E9C-101B-9397-08002B2CF9AE}" pid="6" name="bjClsUserRVM">
    <vt:lpwstr>[]</vt:lpwstr>
  </property>
  <property fmtid="{D5CDD505-2E9C-101B-9397-08002B2CF9AE}" pid="7" name="s5636:Creator type=author">
    <vt:lpwstr>Galik Kinga</vt:lpwstr>
  </property>
  <property fmtid="{D5CDD505-2E9C-101B-9397-08002B2CF9AE}" pid="8" name="s5636:Creator type=organization">
    <vt:lpwstr>MILNET-Z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s5636:Creator type=IP">
    <vt:lpwstr>10.102.193.78</vt:lpwstr>
  </property>
</Properties>
</file>