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owa8016\Desktop\dostawy zbiorowe\"/>
    </mc:Choice>
  </mc:AlternateContent>
  <xr:revisionPtr revIDLastSave="0" documentId="13_ncr:1_{1BE6DE76-064C-457E-A5DC-1999FC215E89}" xr6:coauthVersionLast="36" xr6:coauthVersionMax="36" xr10:uidLastSave="{00000000-0000-0000-0000-000000000000}"/>
  <bookViews>
    <workbookView xWindow="0" yWindow="0" windowWidth="25440" windowHeight="11700" xr2:uid="{00000000-000D-0000-FFFF-FFFF00000000}"/>
  </bookViews>
  <sheets>
    <sheet name="Dost. ogólnobud.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5" l="1"/>
  <c r="G48" i="5"/>
  <c r="G47" i="5"/>
  <c r="I47" i="5" s="1"/>
  <c r="G46" i="5"/>
  <c r="I46" i="5" s="1"/>
  <c r="G44" i="5"/>
  <c r="I44" i="5" s="1"/>
  <c r="G45" i="5"/>
  <c r="I45" i="5" s="1"/>
  <c r="G34" i="5"/>
  <c r="I34" i="5"/>
  <c r="G41" i="5"/>
  <c r="I41" i="5" s="1"/>
  <c r="G6" i="5" l="1"/>
  <c r="I6" i="5" s="1"/>
  <c r="G7" i="5"/>
  <c r="I7" i="5" s="1"/>
  <c r="G8" i="5"/>
  <c r="I8" i="5"/>
  <c r="G9" i="5"/>
  <c r="I9" i="5"/>
  <c r="G10" i="5"/>
  <c r="I10" i="5"/>
  <c r="G11" i="5"/>
  <c r="I11" i="5"/>
  <c r="G12" i="5"/>
  <c r="I12" i="5" s="1"/>
  <c r="G13" i="5"/>
  <c r="I13" i="5" s="1"/>
  <c r="G14" i="5"/>
  <c r="I14" i="5" s="1"/>
  <c r="G15" i="5"/>
  <c r="I15" i="5" s="1"/>
  <c r="G16" i="5"/>
  <c r="I16" i="5"/>
  <c r="G17" i="5"/>
  <c r="I17" i="5" s="1"/>
  <c r="G18" i="5"/>
  <c r="I18" i="5" s="1"/>
  <c r="G19" i="5"/>
  <c r="I19" i="5" s="1"/>
  <c r="G20" i="5"/>
  <c r="I20" i="5" s="1"/>
  <c r="G21" i="5"/>
  <c r="I21" i="5"/>
  <c r="G22" i="5"/>
  <c r="I22" i="5" s="1"/>
  <c r="G23" i="5"/>
  <c r="I23" i="5" s="1"/>
  <c r="G24" i="5"/>
  <c r="I24" i="5" s="1"/>
  <c r="G25" i="5"/>
  <c r="I25" i="5" s="1"/>
  <c r="G26" i="5"/>
  <c r="I26" i="5" s="1"/>
  <c r="G27" i="5"/>
  <c r="I27" i="5" s="1"/>
  <c r="G28" i="5"/>
  <c r="I28" i="5" s="1"/>
  <c r="G29" i="5"/>
  <c r="I29" i="5"/>
  <c r="G30" i="5"/>
  <c r="I30" i="5" s="1"/>
  <c r="G31" i="5"/>
  <c r="I31" i="5"/>
  <c r="G32" i="5"/>
  <c r="I32" i="5" s="1"/>
  <c r="G33" i="5"/>
  <c r="I33" i="5"/>
  <c r="G35" i="5"/>
  <c r="I35" i="5"/>
  <c r="G36" i="5"/>
  <c r="I36" i="5"/>
  <c r="G37" i="5"/>
  <c r="I37" i="5" s="1"/>
  <c r="G38" i="5"/>
  <c r="I38" i="5" s="1"/>
  <c r="G39" i="5"/>
  <c r="I39" i="5" s="1"/>
  <c r="G40" i="5"/>
  <c r="I40" i="5" s="1"/>
  <c r="G42" i="5"/>
  <c r="I42" i="5"/>
  <c r="G43" i="5"/>
  <c r="I43" i="5" s="1"/>
  <c r="G5" i="5"/>
  <c r="I5" i="5" s="1"/>
</calcChain>
</file>

<file path=xl/sharedStrings.xml><?xml version="1.0" encoding="utf-8"?>
<sst xmlns="http://schemas.openxmlformats.org/spreadsheetml/2006/main" count="205" uniqueCount="121">
  <si>
    <t>Lp.</t>
  </si>
  <si>
    <t>Nazwa asortymentu</t>
  </si>
  <si>
    <t>Parametry</t>
  </si>
  <si>
    <t>j.m.</t>
  </si>
  <si>
    <t>Ilość</t>
  </si>
  <si>
    <t>Uwagi</t>
  </si>
  <si>
    <t xml:space="preserve">nie dotyczy </t>
  </si>
  <si>
    <t>szt.</t>
  </si>
  <si>
    <t>nie dotyczy</t>
  </si>
  <si>
    <t>Wartość brutto</t>
  </si>
  <si>
    <t xml:space="preserve">Cena jednostkowa netto </t>
  </si>
  <si>
    <t>Wartośc netto</t>
  </si>
  <si>
    <t xml:space="preserve"> VAT %</t>
  </si>
  <si>
    <t>m2</t>
  </si>
  <si>
    <t>Termin ważności</t>
  </si>
  <si>
    <t>Nazwa producenta - nazwa handlowa, parametry , karta techniczna, certyfikat</t>
  </si>
  <si>
    <t>Cement portlandzki 25 kg</t>
  </si>
  <si>
    <t>O klasie wytrzymałości 32,5 i wysokiej wytrzymałości wczesnej (R), zgodny z normą PN-EN 197-1 oraz wysokiej odporności na siarczany według normy PN-B-19707.</t>
  </si>
  <si>
    <t>op.</t>
  </si>
  <si>
    <t>ok. 4 miesiące</t>
  </si>
  <si>
    <t>Fuga to skuteczny sposób na wykonanie szczelnych spojeń pomiędzy płytkami. Duża elastyczność preparatu nie pozwala na tworzenie spękań i rys.</t>
  </si>
  <si>
    <t>24 miesiące</t>
  </si>
  <si>
    <t>Biała masa szpachlowa przeznaczona do wygładzania oraz wyrównywania ścian i sufitów, a także do uzupełniania ubytków.</t>
  </si>
  <si>
    <t>Gotowa gładź szpachlowa biała typu Mearon Śmig     A-2 (5 kg)</t>
  </si>
  <si>
    <t>12 miesięcy</t>
  </si>
  <si>
    <t>Do przyklejania okładzin każdego typu. Mrozoodporny. Na trudne podłożenia. Do pracy w wysokich temperaturach. Na ściany i podłogi. Do wewnątrz oraz na zewnątrz. Produkt mrozo i wodoodporny.</t>
  </si>
  <si>
    <t xml:space="preserve">Masa asfaltowa </t>
  </si>
  <si>
    <t>Do naprawy chodników i dróg. Masa mineralna asfaltowa do miejscowych napraw chodników i dróg.                                                                           Worki o poj. op. 25 kg.</t>
  </si>
  <si>
    <t>kg</t>
  </si>
  <si>
    <t>min. 6 miesięcy</t>
  </si>
  <si>
    <t>Masa uszczelniająca woda stop typu Tytan                            (1 kg)</t>
  </si>
  <si>
    <t>Jednoskładnikowa, plastyczna gotowa masa uszczelniająca do zabezpieczenia podłoża przed wilgocią. Masę można stosować w każdych warunkach atmosferycznych, nawet w czasie ulewnego deszczu.</t>
  </si>
  <si>
    <t>Piana montażowa niskoprężna typu Tytan 750ML z wężykiem</t>
  </si>
  <si>
    <t>Do osadzania drzwi i okien, do wypełniania szczelin, do izolacji termicznej i akustycxznej, do wypełnienia i uszczelnienia w konstrukcjach szkieletowych</t>
  </si>
  <si>
    <t xml:space="preserve">12 miesięcy </t>
  </si>
  <si>
    <t>m3</t>
  </si>
  <si>
    <t>Przyczepność do większości powierzchni stosowanych w budownictwie, np. betonu, ceramiki, metalu, szkła, kamienia, drewna i tworzyw sztucznych. Możliwość używania na wilgotnych powierzchniach. Nie powodujący korozji. Po nałożeniu tworzący miękką plastyczną masę. Nie spływjący z powierzchni pionowych. Dający się malować. Maks. szerokość i głębokość spoiny: 5mm.  Kolor bezbarwny. Odporność termiczna od - 20°C do + 90°C.</t>
  </si>
  <si>
    <t>Uszczelniacz do dachu na mokro typu Wet-R-Dri (Gardner) (19 L)</t>
  </si>
  <si>
    <t>Uszczelniacz do dachu służy do błyskawicznej naprawy oraz uszczelniania uszkodzonych cześci dachu. Doskonale sprawdza się do wypłniania szpar, przestrzeni dylatacyjnych i pęknięć pokryć dachowych wykonanych z materiałów bitumicznych i papy. Do stosowania w każdych warunkach pogodowych.</t>
  </si>
  <si>
    <t>Wapno hydratyzowane, budowlane (20kg)</t>
  </si>
  <si>
    <t>Do produkcji zapraw murarskich i tynkarskich.</t>
  </si>
  <si>
    <t>minimum 9 miesięcy            od daty produkcji</t>
  </si>
  <si>
    <t>Zaprawa do styropianu      i siatki typu Huzar (25 kg)</t>
  </si>
  <si>
    <t>Zaprawa umożliwia szybkie wykonanie wytrzymałej warstwy zbrojącej przy pomocy siatki z włókna szklanego</t>
  </si>
  <si>
    <t>Zaprawa tynkarska Knauf typu Goldband 30kg</t>
  </si>
  <si>
    <t xml:space="preserve">Świetnie kryje nawet bardzo chropowate powierzchnie już przy jednej warstwie. Elastyczna, odporna na uderzenia, nie odpada i nie pęka. Zużycie : ok. 0.85 kg na 1 m2 przy grubości warstwy 1 mm. </t>
  </si>
  <si>
    <t>ok. 3 miesiące</t>
  </si>
  <si>
    <t>Zaprawa wyrównująca typu Cekol ZW-04 (22 kg)</t>
  </si>
  <si>
    <t>Zaprawa służy do wypłenienia ubytków na ścianch                           i podłogach. Mieszanka składająca się z cementu, wypałniaczy mineralnych, kruszyw i dodatków modyfikujących jest odporna na temperaturę, mróz                          i wodę.</t>
  </si>
  <si>
    <t>RAZEM:</t>
  </si>
  <si>
    <t>Klej montażowy natychmiastowy typu siroflex grip &amp; grab - kartusz 290 ml</t>
  </si>
  <si>
    <t>Silikon dekarski bezbarwny kartusz min. 290 ml</t>
  </si>
  <si>
    <t>m</t>
  </si>
  <si>
    <t xml:space="preserve">Folia malarska </t>
  </si>
  <si>
    <t xml:space="preserve">Nie przepuszcza farby oraz wilgoci, wykonana z wytrzymałego, odpornego na uszkodzenia mechaniczne polietylenu. </t>
  </si>
  <si>
    <t xml:space="preserve">Zabezpiecza powierzchnie i elementy wyposażenia wnętrz przed przypadkowym ubrudzeniem emulsją. Dobra przyczepność do wszelkiego rodzaju gładkich powierzchni. </t>
  </si>
  <si>
    <t>Taśma dwustronna                     do wykładzin</t>
  </si>
  <si>
    <t>Do mocowania wszystkich wykładzin i materiałów podłogowych z PCV w pomieszczeniach z ogrzewwaniem podłogowym oraz do montażu sztucznej trawy. Doskonała przyczepność, mocna i wytrzymała.</t>
  </si>
  <si>
    <t>Papier ścierny 100</t>
  </si>
  <si>
    <t>Do szlifowania różnych powierzchni o grubości 100.</t>
  </si>
  <si>
    <t>Papier ścierny 80</t>
  </si>
  <si>
    <t>Do szlifowania różnych powierzchni o grubości 80.</t>
  </si>
  <si>
    <t>Papa termozgrzewalna wierzchniego krycia 5,2mm</t>
  </si>
  <si>
    <r>
      <t>Papa na osnowie z włókniny poliestrowej z obustronną powłoką z masy asfaltowej (z asfaltu modyfikowanego SBS z wypełniaczem mineralnym). Strona wierzchnia pokryta gruboziarnistą posypką mineralną. Wzdłuż jednej krawędzi nałożony pasek folii o szerokości ok. 80 mm, strona spodnia zabezpieczona folią z tworzywa sztucznego. Giętkość w niskiej temperaturze: (-5</t>
    </r>
    <r>
      <rPr>
        <sz val="11"/>
        <rFont val="Calibri"/>
        <family val="2"/>
        <charset val="238"/>
      </rPr>
      <t>°</t>
    </r>
    <r>
      <rPr>
        <sz val="11"/>
        <rFont val="Calibri"/>
        <family val="2"/>
        <charset val="238"/>
        <scheme val="minor"/>
      </rPr>
      <t xml:space="preserve">C) Grubość: 5,2 mm (+/- 15 %)
Wkładka:250 g/m2 Odporność na spływanie w max temperaturze: min +80°C Wodoszczelność: 10kPa Reakcja na ogień: Klasa E Max siła rozciągająca wzdłuż: 1000N Max siła rozciągająca w poprzek: 700N Rolka: 5 m2    </t>
    </r>
  </si>
  <si>
    <t>Taśma otrzegawcza biało-czerwona (80mm x 100 m)</t>
  </si>
  <si>
    <t xml:space="preserve">Taśma foliowa o szerokosci 80mm i długości 100m; służy do znakowania terenu np.: podczas robót drogowych, głębokich wykopach </t>
  </si>
  <si>
    <t>rol.</t>
  </si>
  <si>
    <t xml:space="preserve">Taśma ostrzegawcza żółto - czarna antypoślizgowa  samoprzylepna (50mm x 20 m) </t>
  </si>
  <si>
    <t>Taśma ostrzegawcza antypoślizgowa do zastosowania wewnątrz i na zewnątrz</t>
  </si>
  <si>
    <t>Kasetony do sufitów podwieszanych                     13 x 600 x 600 mm</t>
  </si>
  <si>
    <t>Kaseton do uzupełnienie konstrukcji metalowej w podwieszonym suficie</t>
  </si>
  <si>
    <t xml:space="preserve">Płyta wiórowa laminowana 2800 x 2070 mm buk </t>
  </si>
  <si>
    <t>Płyta przeznaczona do naprawy i produkcji mebli, odboi ściennych</t>
  </si>
  <si>
    <t>Do wykonania konstrukcji drewnianych</t>
  </si>
  <si>
    <t>Preparat do usuwania pleśni typu Pilmas (650 ml)</t>
  </si>
  <si>
    <t>Preparat do usuwania pleści i grzybów ze wszystkich materiałów stosowanych w budownictwie. Środek ma silne działanie dezynfekujące i wybielające.</t>
  </si>
  <si>
    <t>Opaska zaciskowa           370 mm x 7,6 mm            (1 op. = 100 szt.)</t>
  </si>
  <si>
    <t>Opaska plastikowa służy do mocowania lub połączeń elementów; odporne na UW</t>
  </si>
  <si>
    <t>Zaślepki samoprzylepne do mebli FI 14 BUK</t>
  </si>
  <si>
    <t xml:space="preserve">Wszechstronne zastosowanie w budownictwie i wykonczeniach </t>
  </si>
  <si>
    <t>Zaślepki meblowe samoprzylepne do zamaskowania konfirmatów, wkrętów, itp..1 listek (25 szt.)</t>
  </si>
  <si>
    <t>ark.</t>
  </si>
  <si>
    <t>,</t>
  </si>
  <si>
    <t>60 miesięcy</t>
  </si>
  <si>
    <t>Klej do płytek typu Atlas Geoflex - wysokoelastyczny klej żelowy (22,5 kg)</t>
  </si>
  <si>
    <t>Wymagana karta charakterystyki przy dostawie</t>
  </si>
  <si>
    <t>Formularz cenowy - ogólnobudowlane - Zadanie nr 2</t>
  </si>
  <si>
    <t>Fuga dekoracyjna do glazury i terakoty typu Atlas, kolor jasny szary             (2,5 kg)</t>
  </si>
  <si>
    <t>Silikon uniwersalny biały kartusz min. 290 ml</t>
  </si>
  <si>
    <t>Przyczepność do większości powierzchni stosowanych w budownictwie, np. betonu, ceramiki, metalu, szkła, kamienia, drewna i tworzyw sztucznych. Możliwość używania na wilgotnych powierzchniach. Nie powodujący korozji. Po nałożeniu tworzący miękką plastyczną masę. Nie spływjący z powierzchni pionowych. Dający się malować. Maks. szerokość i głębokość spoiny: 5mm.  Kolor biały. Odporność termiczna od - 20°C do + 90°C.</t>
  </si>
  <si>
    <t xml:space="preserve">Samoprzylepna uszczelka do okien i drzwi - czarna </t>
  </si>
  <si>
    <t>Kominek wentylacyjny do papy 280x260mm</t>
  </si>
  <si>
    <t>Uszczelka garażowa do bramy próg gumowy 15x80mm</t>
  </si>
  <si>
    <t>SPRAY-KON B707 UNIWERSALNY KLEJ KONTAKTOWY (600ML)</t>
  </si>
  <si>
    <t>Taśma dekarska bitum Tytan </t>
  </si>
  <si>
    <t>Płyta OSB                               12X1250x2500 mm</t>
  </si>
  <si>
    <t>Tarcica iglasta obrzynana sucha 25mm</t>
  </si>
  <si>
    <t>Tarcica iglasta obrzynana sucha 50 mm</t>
  </si>
  <si>
    <t>Taśma malarska 19 mm</t>
  </si>
  <si>
    <t>Taśma malarska 40 mm</t>
  </si>
  <si>
    <t>Przeznaczony do wietrzenia termoizolacji oraz do uwalniania pary wodnej gromadzącej się pod pokryciem wodoszczelnym, np. pod papą. Zdejmowany daszek kominka pozwala na jego łatwy montaż. Rozeta, która znajduje się w komplecie zabezpiecza przed przedostawaniem się deszczu pod papę oraz nadaje estetyczny wygląd.</t>
  </si>
  <si>
    <t>Samoprzylepna bitumiczna taśma izolacyjna z aluminiową warstwą ochronną przeznaczona do szybkich uszczelnień wodochronnych w pracach dekarskich i ogólnobudowlanych. Zachowuje doskonałą przyczepność także w niskich temperaturach.</t>
  </si>
  <si>
    <t>Uszczelka garażowa zapobiega przedostawaniu się do wnętrza garażu wody, owadów, kurzu i innych zanieczyszczeń. Dzięki uszczelnieniu połączenia pomiędzy bramą i podłogą pozwala zmniejszyć koszt ogrzewania pomieszczeń w których jest zastosowana.</t>
  </si>
  <si>
    <t>mb</t>
  </si>
  <si>
    <t>Uszczelka chroniąca przed wiatrem, zimnem i hałasem. MATERIAŁ: guma poliuretanowa KOLOR: czarny, długość 4m, szerokość: 22 mm, grubość: 2,5mm</t>
  </si>
  <si>
    <t>Spray-Kon B707  wysokiej jakości klej kontaktowy w formie aerozolu, zaprojektowany z myślą o profesjonalnym i łatwym klejeniu różnych materiałów. Dzięki swojej innowacyjnej formule, klej oferuje doskonałą przyczepność, rozpuszczalnik szybko odparowuje i jest wyjątkowo wygodny w aplikacji. </t>
  </si>
  <si>
    <r>
      <t>Ekstremalnie wytrzymały i trwale elastyczny klej montażowy Siroflex Grip &amp; Grab;   szybkie i skuteczne mocowanie nawet mocno obciążonych elementów do 35 kg w budownictwie i przemyśle.wysoka wytrzymałość na zerwanie - do 22 kg/cm</t>
    </r>
    <r>
      <rPr>
        <vertAlign val="superscript"/>
        <sz val="11"/>
        <color rgb="FF000000"/>
        <rFont val="Calibri"/>
        <family val="2"/>
        <charset val="238"/>
        <scheme val="minor"/>
      </rPr>
      <t>2</t>
    </r>
    <r>
      <rPr>
        <sz val="11"/>
        <color rgb="FF000000"/>
        <rFont val="Calibri"/>
        <family val="2"/>
        <charset val="238"/>
        <scheme val="minor"/>
      </rPr>
      <t xml:space="preserve">,  posiada doskonałą przyczepność do wielu podłoży, także gładkich i porowatych, stosowany wewnątrz oraz na zewnątrz, </t>
    </r>
  </si>
  <si>
    <t xml:space="preserve">Listwa prszypodłogowa drewniania  28x35mm </t>
  </si>
  <si>
    <t>Do wykończenia ścian po zamontowaniu wykładziny</t>
  </si>
  <si>
    <t xml:space="preserve">m </t>
  </si>
  <si>
    <t xml:space="preserve">Płyta plexi o grubości 4mm </t>
  </si>
  <si>
    <t>Plexi jest powszechnie stosowane jako zamiennik szkła. Te przezroczyste, kolorowe płyty są nie tylko 30 razy mocniejsze niż szkło, ale także o połowę lżejsze. Ark 1,0 x 2,0 m</t>
  </si>
  <si>
    <t>Płytki stopnicowe 30x30</t>
  </si>
  <si>
    <t>Szare Płytki Podłogowe Naturalne Cersanit, klasa ścieralności: PEI V. Materiał: Gres. Informacje dodatkowe: Płytki mrozoodporne.</t>
  </si>
  <si>
    <t>Płytki gres 30x30</t>
  </si>
  <si>
    <t>Drzwiczki rewizyjne z tworzywa 15 x 20 cm</t>
  </si>
  <si>
    <t>Zastosowanie 
do zabudowy zaworów lub liczników</t>
  </si>
  <si>
    <t>szt</t>
  </si>
  <si>
    <t>Obrzeże trawnikowe 60x200x1000</t>
  </si>
  <si>
    <t>Obrzeże z zamkiem Polbruk szare sprawdzi się podczas wykańczania ścieżek i chodników. </t>
  </si>
  <si>
    <t xml:space="preserve">szt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</si>
</sst>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8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vertAlign val="superscript"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/>
    <xf numFmtId="0" fontId="1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vertical="center"/>
    </xf>
    <xf numFmtId="0" fontId="4" fillId="4" borderId="1" xfId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2" fillId="4" borderId="1" xfId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ny" xfId="0" builtinId="0"/>
    <cellStyle name="Normalny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1"/>
  <sheetViews>
    <sheetView tabSelected="1" topLeftCell="A35" zoomScale="85" zoomScaleNormal="85" workbookViewId="0">
      <selection activeCell="G48" sqref="G48"/>
    </sheetView>
  </sheetViews>
  <sheetFormatPr defaultRowHeight="15" x14ac:dyDescent="0.25"/>
  <cols>
    <col min="1" max="1" width="4.85546875" customWidth="1"/>
    <col min="2" max="2" width="23.7109375" style="22" customWidth="1"/>
    <col min="3" max="3" width="37.28515625" customWidth="1"/>
    <col min="4" max="4" width="6" customWidth="1"/>
    <col min="5" max="5" width="5" bestFit="1" customWidth="1"/>
    <col min="7" max="7" width="13.42578125" customWidth="1"/>
    <col min="8" max="8" width="7" bestFit="1" customWidth="1"/>
    <col min="9" max="9" width="14.28515625" bestFit="1" customWidth="1"/>
    <col min="10" max="10" width="12.85546875" customWidth="1"/>
    <col min="11" max="11" width="20.140625" bestFit="1" customWidth="1"/>
    <col min="12" max="12" width="15.140625" customWidth="1"/>
  </cols>
  <sheetData>
    <row r="1" spans="1:12" x14ac:dyDescent="0.25">
      <c r="A1" s="30" t="s">
        <v>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</row>
    <row r="2" spans="1:12" x14ac:dyDescent="0.25">
      <c r="B2" s="20"/>
      <c r="C2" s="4"/>
    </row>
    <row r="3" spans="1:12" ht="79.5" customHeight="1" x14ac:dyDescent="0.25">
      <c r="A3" s="8" t="s">
        <v>0</v>
      </c>
      <c r="B3" s="21" t="s">
        <v>1</v>
      </c>
      <c r="C3" s="8" t="s">
        <v>2</v>
      </c>
      <c r="D3" s="8" t="s">
        <v>3</v>
      </c>
      <c r="E3" s="8" t="s">
        <v>4</v>
      </c>
      <c r="F3" s="8" t="s">
        <v>10</v>
      </c>
      <c r="G3" s="8" t="s">
        <v>11</v>
      </c>
      <c r="H3" s="8" t="s">
        <v>12</v>
      </c>
      <c r="I3" s="8" t="s">
        <v>9</v>
      </c>
      <c r="J3" s="8" t="s">
        <v>14</v>
      </c>
      <c r="K3" s="8" t="s">
        <v>15</v>
      </c>
      <c r="L3" s="8" t="s">
        <v>5</v>
      </c>
    </row>
    <row r="4" spans="1:12" ht="19.5" customHeight="1" x14ac:dyDescent="0.25">
      <c r="A4" s="8">
        <v>1</v>
      </c>
      <c r="B4" s="21">
        <v>2</v>
      </c>
      <c r="C4" s="8">
        <v>3</v>
      </c>
      <c r="D4" s="8">
        <v>4</v>
      </c>
      <c r="E4" s="8">
        <v>5</v>
      </c>
      <c r="F4" s="8">
        <v>6</v>
      </c>
      <c r="G4" s="8">
        <v>7</v>
      </c>
      <c r="H4" s="8">
        <v>8</v>
      </c>
      <c r="I4" s="8">
        <v>9</v>
      </c>
      <c r="J4" s="8">
        <v>10</v>
      </c>
      <c r="K4" s="8">
        <v>11</v>
      </c>
      <c r="L4" s="8">
        <v>12</v>
      </c>
    </row>
    <row r="5" spans="1:12" ht="75" x14ac:dyDescent="0.25">
      <c r="A5" s="1">
        <v>1</v>
      </c>
      <c r="B5" s="24" t="s">
        <v>16</v>
      </c>
      <c r="C5" s="2" t="s">
        <v>17</v>
      </c>
      <c r="D5" s="1" t="s">
        <v>18</v>
      </c>
      <c r="E5" s="1">
        <v>25</v>
      </c>
      <c r="F5" s="9">
        <v>0</v>
      </c>
      <c r="G5" s="16">
        <f t="shared" ref="G5" si="0">SUM(E5*F5)</f>
        <v>0</v>
      </c>
      <c r="H5" s="16"/>
      <c r="I5" s="16">
        <f t="shared" ref="I5" si="1">SUM(G5*H5/100+G5)</f>
        <v>0</v>
      </c>
      <c r="J5" s="1" t="s">
        <v>19</v>
      </c>
      <c r="K5" s="3" t="s">
        <v>6</v>
      </c>
      <c r="L5" s="9"/>
    </row>
    <row r="6" spans="1:12" ht="60" x14ac:dyDescent="0.25">
      <c r="A6" s="1">
        <v>2</v>
      </c>
      <c r="B6" s="18" t="s">
        <v>87</v>
      </c>
      <c r="C6" s="2" t="s">
        <v>20</v>
      </c>
      <c r="D6" s="1" t="s">
        <v>18</v>
      </c>
      <c r="E6" s="1">
        <v>6</v>
      </c>
      <c r="F6" s="9"/>
      <c r="G6" s="16">
        <f t="shared" ref="G6:G43" si="2">SUM(E6*F6)</f>
        <v>0</v>
      </c>
      <c r="H6" s="16"/>
      <c r="I6" s="16">
        <f t="shared" ref="I6:I43" si="3">SUM(G6*H6/100+G6)</f>
        <v>0</v>
      </c>
      <c r="J6" s="1" t="s">
        <v>21</v>
      </c>
      <c r="K6" s="3"/>
      <c r="L6" s="9"/>
    </row>
    <row r="7" spans="1:12" ht="60" x14ac:dyDescent="0.25">
      <c r="A7" s="1">
        <v>3</v>
      </c>
      <c r="B7" s="18" t="s">
        <v>23</v>
      </c>
      <c r="C7" s="2" t="s">
        <v>22</v>
      </c>
      <c r="D7" s="1" t="s">
        <v>18</v>
      </c>
      <c r="E7" s="1">
        <v>15</v>
      </c>
      <c r="F7" s="9"/>
      <c r="G7" s="16">
        <f t="shared" si="2"/>
        <v>0</v>
      </c>
      <c r="H7" s="16"/>
      <c r="I7" s="16">
        <f t="shared" si="3"/>
        <v>0</v>
      </c>
      <c r="J7" s="1" t="s">
        <v>24</v>
      </c>
      <c r="K7" s="3"/>
      <c r="L7" s="9"/>
    </row>
    <row r="8" spans="1:12" ht="90" x14ac:dyDescent="0.25">
      <c r="A8" s="1">
        <v>4</v>
      </c>
      <c r="B8" s="25" t="s">
        <v>84</v>
      </c>
      <c r="C8" s="10" t="s">
        <v>25</v>
      </c>
      <c r="D8" s="1" t="s">
        <v>18</v>
      </c>
      <c r="E8" s="1">
        <v>30</v>
      </c>
      <c r="F8" s="9"/>
      <c r="G8" s="16">
        <f t="shared" si="2"/>
        <v>0</v>
      </c>
      <c r="H8" s="16"/>
      <c r="I8" s="16">
        <f t="shared" si="3"/>
        <v>0</v>
      </c>
      <c r="J8" s="1" t="s">
        <v>24</v>
      </c>
      <c r="K8" s="3"/>
      <c r="L8" s="9"/>
    </row>
    <row r="9" spans="1:12" ht="135" x14ac:dyDescent="0.25">
      <c r="A9" s="1">
        <v>5</v>
      </c>
      <c r="B9" s="19" t="s">
        <v>93</v>
      </c>
      <c r="C9" s="6" t="s">
        <v>105</v>
      </c>
      <c r="D9" s="1" t="s">
        <v>18</v>
      </c>
      <c r="E9" s="1">
        <v>5</v>
      </c>
      <c r="F9" s="9"/>
      <c r="G9" s="16">
        <f t="shared" si="2"/>
        <v>0</v>
      </c>
      <c r="H9" s="16"/>
      <c r="I9" s="16">
        <f t="shared" si="3"/>
        <v>0</v>
      </c>
      <c r="J9" s="1" t="s">
        <v>21</v>
      </c>
      <c r="K9" s="3"/>
      <c r="L9" s="9"/>
    </row>
    <row r="10" spans="1:12" ht="152.25" x14ac:dyDescent="0.25">
      <c r="A10" s="1">
        <v>6</v>
      </c>
      <c r="B10" s="28" t="s">
        <v>50</v>
      </c>
      <c r="C10" s="11" t="s">
        <v>106</v>
      </c>
      <c r="D10" s="1" t="s">
        <v>18</v>
      </c>
      <c r="E10" s="1">
        <v>6</v>
      </c>
      <c r="F10" s="9"/>
      <c r="G10" s="16">
        <f t="shared" si="2"/>
        <v>0</v>
      </c>
      <c r="H10" s="16"/>
      <c r="I10" s="16">
        <f t="shared" si="3"/>
        <v>0</v>
      </c>
      <c r="J10" s="1" t="s">
        <v>24</v>
      </c>
      <c r="K10" s="3"/>
      <c r="L10" s="9"/>
    </row>
    <row r="11" spans="1:12" ht="75" x14ac:dyDescent="0.25">
      <c r="A11" s="1">
        <v>7</v>
      </c>
      <c r="B11" s="18" t="s">
        <v>32</v>
      </c>
      <c r="C11" s="2" t="s">
        <v>33</v>
      </c>
      <c r="D11" s="1" t="s">
        <v>7</v>
      </c>
      <c r="E11" s="1">
        <v>15</v>
      </c>
      <c r="F11" s="9"/>
      <c r="G11" s="16">
        <f t="shared" si="2"/>
        <v>0</v>
      </c>
      <c r="H11" s="16"/>
      <c r="I11" s="16">
        <f t="shared" si="3"/>
        <v>0</v>
      </c>
      <c r="J11" s="1" t="s">
        <v>34</v>
      </c>
      <c r="K11" s="3"/>
      <c r="L11" s="9"/>
    </row>
    <row r="12" spans="1:12" ht="120" x14ac:dyDescent="0.25">
      <c r="A12" s="1">
        <v>8</v>
      </c>
      <c r="B12" s="19" t="s">
        <v>92</v>
      </c>
      <c r="C12" s="6" t="s">
        <v>102</v>
      </c>
      <c r="D12" s="5" t="s">
        <v>103</v>
      </c>
      <c r="E12" s="5">
        <v>25</v>
      </c>
      <c r="F12" s="9"/>
      <c r="G12" s="16">
        <f t="shared" si="2"/>
        <v>0</v>
      </c>
      <c r="H12" s="16"/>
      <c r="I12" s="16">
        <f t="shared" si="3"/>
        <v>0</v>
      </c>
      <c r="J12" s="1" t="s">
        <v>24</v>
      </c>
      <c r="K12" s="3"/>
      <c r="L12" s="9"/>
    </row>
    <row r="13" spans="1:12" ht="60" x14ac:dyDescent="0.25">
      <c r="A13" s="1">
        <v>9</v>
      </c>
      <c r="B13" s="19" t="s">
        <v>90</v>
      </c>
      <c r="C13" s="6" t="s">
        <v>104</v>
      </c>
      <c r="D13" s="5" t="s">
        <v>103</v>
      </c>
      <c r="E13" s="6">
        <v>60</v>
      </c>
      <c r="F13" s="9"/>
      <c r="G13" s="16">
        <f t="shared" si="2"/>
        <v>0</v>
      </c>
      <c r="H13" s="16"/>
      <c r="I13" s="16">
        <f t="shared" si="3"/>
        <v>0</v>
      </c>
      <c r="J13" s="5" t="s">
        <v>24</v>
      </c>
      <c r="K13" s="3"/>
      <c r="L13" s="1"/>
    </row>
    <row r="14" spans="1:12" ht="60" x14ac:dyDescent="0.25">
      <c r="A14" s="1">
        <v>10</v>
      </c>
      <c r="B14" s="26" t="s">
        <v>26</v>
      </c>
      <c r="C14" s="2" t="s">
        <v>27</v>
      </c>
      <c r="D14" s="1" t="s">
        <v>28</v>
      </c>
      <c r="E14" s="1">
        <v>4000</v>
      </c>
      <c r="F14" s="9"/>
      <c r="G14" s="16">
        <f t="shared" si="2"/>
        <v>0</v>
      </c>
      <c r="H14" s="16"/>
      <c r="I14" s="16">
        <f t="shared" si="3"/>
        <v>0</v>
      </c>
      <c r="J14" s="1" t="s">
        <v>29</v>
      </c>
      <c r="K14" s="3"/>
      <c r="L14" s="9"/>
    </row>
    <row r="15" spans="1:12" ht="90" x14ac:dyDescent="0.25">
      <c r="A15" s="1">
        <v>11</v>
      </c>
      <c r="B15" s="19" t="s">
        <v>30</v>
      </c>
      <c r="C15" s="6" t="s">
        <v>31</v>
      </c>
      <c r="D15" s="5" t="s">
        <v>7</v>
      </c>
      <c r="E15" s="6">
        <v>20</v>
      </c>
      <c r="F15" s="9"/>
      <c r="G15" s="16">
        <f t="shared" si="2"/>
        <v>0</v>
      </c>
      <c r="H15" s="16"/>
      <c r="I15" s="16">
        <f t="shared" si="3"/>
        <v>0</v>
      </c>
      <c r="J15" s="5" t="s">
        <v>24</v>
      </c>
      <c r="K15" s="3"/>
      <c r="L15" s="9"/>
    </row>
    <row r="16" spans="1:12" ht="78.75" customHeight="1" x14ac:dyDescent="0.25">
      <c r="A16" s="1">
        <v>12</v>
      </c>
      <c r="B16" s="19" t="s">
        <v>74</v>
      </c>
      <c r="C16" s="14" t="s">
        <v>75</v>
      </c>
      <c r="D16" s="5" t="s">
        <v>18</v>
      </c>
      <c r="E16" s="5">
        <v>10</v>
      </c>
      <c r="F16" s="9"/>
      <c r="G16" s="16">
        <f t="shared" si="2"/>
        <v>0</v>
      </c>
      <c r="H16" s="16"/>
      <c r="I16" s="16">
        <f t="shared" si="3"/>
        <v>0</v>
      </c>
      <c r="J16" s="5" t="s">
        <v>24</v>
      </c>
      <c r="K16" s="3"/>
      <c r="L16" s="1" t="s">
        <v>85</v>
      </c>
    </row>
    <row r="17" spans="1:12" ht="195" x14ac:dyDescent="0.25">
      <c r="A17" s="1">
        <v>13</v>
      </c>
      <c r="B17" s="26" t="s">
        <v>51</v>
      </c>
      <c r="C17" s="2" t="s">
        <v>36</v>
      </c>
      <c r="D17" s="1" t="s">
        <v>7</v>
      </c>
      <c r="E17" s="1">
        <v>20</v>
      </c>
      <c r="F17" s="9"/>
      <c r="G17" s="16">
        <f t="shared" si="2"/>
        <v>0</v>
      </c>
      <c r="H17" s="16"/>
      <c r="I17" s="16">
        <f t="shared" si="3"/>
        <v>0</v>
      </c>
      <c r="J17" s="1" t="s">
        <v>34</v>
      </c>
      <c r="K17" s="3"/>
      <c r="L17" s="9"/>
    </row>
    <row r="18" spans="1:12" ht="180" x14ac:dyDescent="0.25">
      <c r="A18" s="1">
        <v>14</v>
      </c>
      <c r="B18" s="26" t="s">
        <v>88</v>
      </c>
      <c r="C18" s="2" t="s">
        <v>89</v>
      </c>
      <c r="D18" s="1" t="s">
        <v>7</v>
      </c>
      <c r="E18" s="1">
        <v>5</v>
      </c>
      <c r="F18" s="9"/>
      <c r="G18" s="16">
        <f t="shared" si="2"/>
        <v>0</v>
      </c>
      <c r="H18" s="16"/>
      <c r="I18" s="16">
        <f t="shared" si="3"/>
        <v>0</v>
      </c>
      <c r="J18" s="1"/>
      <c r="K18" s="3"/>
      <c r="L18" s="9"/>
    </row>
    <row r="19" spans="1:12" ht="135" x14ac:dyDescent="0.25">
      <c r="A19" s="1">
        <v>15</v>
      </c>
      <c r="B19" s="19" t="s">
        <v>37</v>
      </c>
      <c r="C19" s="2" t="s">
        <v>38</v>
      </c>
      <c r="D19" s="1" t="s">
        <v>7</v>
      </c>
      <c r="E19" s="2">
        <v>5</v>
      </c>
      <c r="F19" s="9"/>
      <c r="G19" s="16">
        <f t="shared" si="2"/>
        <v>0</v>
      </c>
      <c r="H19" s="16"/>
      <c r="I19" s="16">
        <f t="shared" si="3"/>
        <v>0</v>
      </c>
      <c r="J19" s="1" t="s">
        <v>24</v>
      </c>
      <c r="K19" s="3"/>
      <c r="L19" s="9"/>
    </row>
    <row r="20" spans="1:12" ht="105" x14ac:dyDescent="0.25">
      <c r="A20" s="1">
        <v>16</v>
      </c>
      <c r="B20" s="19" t="s">
        <v>94</v>
      </c>
      <c r="C20" s="6" t="s">
        <v>101</v>
      </c>
      <c r="D20" s="1" t="s">
        <v>7</v>
      </c>
      <c r="E20" s="2">
        <v>5</v>
      </c>
      <c r="F20" s="9"/>
      <c r="G20" s="16">
        <f t="shared" si="2"/>
        <v>0</v>
      </c>
      <c r="H20" s="16"/>
      <c r="I20" s="16">
        <f t="shared" si="3"/>
        <v>0</v>
      </c>
      <c r="J20" s="15" t="s">
        <v>83</v>
      </c>
      <c r="K20" s="3"/>
      <c r="L20" s="9"/>
    </row>
    <row r="21" spans="1:12" ht="221.25" customHeight="1" x14ac:dyDescent="0.25">
      <c r="A21" s="1">
        <v>17</v>
      </c>
      <c r="B21" s="19" t="s">
        <v>62</v>
      </c>
      <c r="C21" s="14" t="s">
        <v>63</v>
      </c>
      <c r="D21" s="5" t="s">
        <v>13</v>
      </c>
      <c r="E21" s="5">
        <v>200</v>
      </c>
      <c r="F21" s="9"/>
      <c r="G21" s="16">
        <f t="shared" si="2"/>
        <v>0</v>
      </c>
      <c r="H21" s="16"/>
      <c r="I21" s="16">
        <f t="shared" si="3"/>
        <v>0</v>
      </c>
      <c r="J21" s="15" t="s">
        <v>83</v>
      </c>
      <c r="K21" s="3"/>
      <c r="L21" s="9"/>
    </row>
    <row r="22" spans="1:12" ht="135" x14ac:dyDescent="0.25">
      <c r="A22" s="1">
        <v>18</v>
      </c>
      <c r="B22" s="19" t="s">
        <v>91</v>
      </c>
      <c r="C22" s="6" t="s">
        <v>100</v>
      </c>
      <c r="D22" s="5" t="s">
        <v>7</v>
      </c>
      <c r="E22" s="5">
        <v>20</v>
      </c>
      <c r="F22" s="9"/>
      <c r="G22" s="16">
        <f t="shared" si="2"/>
        <v>0</v>
      </c>
      <c r="H22" s="16"/>
      <c r="I22" s="16">
        <f t="shared" si="3"/>
        <v>0</v>
      </c>
      <c r="J22" s="15"/>
      <c r="K22" s="3"/>
      <c r="L22" s="9"/>
    </row>
    <row r="23" spans="1:12" ht="60" x14ac:dyDescent="0.25">
      <c r="A23" s="1">
        <v>19</v>
      </c>
      <c r="B23" s="18" t="s">
        <v>39</v>
      </c>
      <c r="C23" s="2" t="s">
        <v>40</v>
      </c>
      <c r="D23" s="1" t="s">
        <v>18</v>
      </c>
      <c r="E23" s="1">
        <v>1</v>
      </c>
      <c r="F23" s="9"/>
      <c r="G23" s="16">
        <f t="shared" si="2"/>
        <v>0</v>
      </c>
      <c r="H23" s="16"/>
      <c r="I23" s="16">
        <f t="shared" si="3"/>
        <v>0</v>
      </c>
      <c r="J23" s="1" t="s">
        <v>41</v>
      </c>
      <c r="K23" s="3" t="s">
        <v>6</v>
      </c>
      <c r="L23" s="9"/>
    </row>
    <row r="24" spans="1:12" ht="45" x14ac:dyDescent="0.25">
      <c r="A24" s="1">
        <v>20</v>
      </c>
      <c r="B24" s="18" t="s">
        <v>42</v>
      </c>
      <c r="C24" s="7" t="s">
        <v>43</v>
      </c>
      <c r="D24" s="5" t="s">
        <v>18</v>
      </c>
      <c r="E24" s="5">
        <v>5</v>
      </c>
      <c r="F24" s="9"/>
      <c r="G24" s="16">
        <f t="shared" si="2"/>
        <v>0</v>
      </c>
      <c r="H24" s="16"/>
      <c r="I24" s="16">
        <f t="shared" si="3"/>
        <v>0</v>
      </c>
      <c r="J24" s="5" t="s">
        <v>24</v>
      </c>
      <c r="K24" s="3"/>
      <c r="L24" s="9"/>
    </row>
    <row r="25" spans="1:12" ht="90" x14ac:dyDescent="0.25">
      <c r="A25" s="1">
        <v>21</v>
      </c>
      <c r="B25" s="27" t="s">
        <v>44</v>
      </c>
      <c r="C25" s="10" t="s">
        <v>45</v>
      </c>
      <c r="D25" s="1" t="s">
        <v>7</v>
      </c>
      <c r="E25" s="5">
        <v>10</v>
      </c>
      <c r="F25" s="9"/>
      <c r="G25" s="16">
        <f t="shared" si="2"/>
        <v>0</v>
      </c>
      <c r="H25" s="16"/>
      <c r="I25" s="16">
        <f t="shared" si="3"/>
        <v>0</v>
      </c>
      <c r="J25" s="1" t="s">
        <v>46</v>
      </c>
      <c r="K25" s="3"/>
      <c r="L25" s="9"/>
    </row>
    <row r="26" spans="1:12" ht="105" x14ac:dyDescent="0.25">
      <c r="A26" s="1">
        <v>22</v>
      </c>
      <c r="B26" s="18" t="s">
        <v>47</v>
      </c>
      <c r="C26" s="2" t="s">
        <v>48</v>
      </c>
      <c r="D26" s="1" t="s">
        <v>18</v>
      </c>
      <c r="E26" s="1">
        <v>8</v>
      </c>
      <c r="F26" s="9"/>
      <c r="G26" s="16">
        <f t="shared" si="2"/>
        <v>0</v>
      </c>
      <c r="H26" s="16"/>
      <c r="I26" s="16">
        <f t="shared" si="3"/>
        <v>0</v>
      </c>
      <c r="J26" s="1" t="s">
        <v>24</v>
      </c>
      <c r="K26" s="3"/>
      <c r="L26" s="9"/>
    </row>
    <row r="27" spans="1:12" ht="60" x14ac:dyDescent="0.25">
      <c r="A27" s="1">
        <v>23</v>
      </c>
      <c r="B27" s="29" t="s">
        <v>53</v>
      </c>
      <c r="C27" s="13" t="s">
        <v>54</v>
      </c>
      <c r="D27" s="3" t="s">
        <v>7</v>
      </c>
      <c r="E27" s="3">
        <v>15</v>
      </c>
      <c r="F27" s="9"/>
      <c r="G27" s="16">
        <f t="shared" si="2"/>
        <v>0</v>
      </c>
      <c r="H27" s="16"/>
      <c r="I27" s="16">
        <f t="shared" si="3"/>
        <v>0</v>
      </c>
      <c r="J27" s="3" t="s">
        <v>8</v>
      </c>
      <c r="K27" s="3" t="s">
        <v>6</v>
      </c>
      <c r="L27" s="9"/>
    </row>
    <row r="28" spans="1:12" ht="75" x14ac:dyDescent="0.25">
      <c r="A28" s="1">
        <v>24</v>
      </c>
      <c r="B28" s="26" t="s">
        <v>98</v>
      </c>
      <c r="C28" s="13" t="s">
        <v>55</v>
      </c>
      <c r="D28" s="1" t="s">
        <v>7</v>
      </c>
      <c r="E28" s="1">
        <v>20</v>
      </c>
      <c r="F28" s="9"/>
      <c r="G28" s="16">
        <f t="shared" si="2"/>
        <v>0</v>
      </c>
      <c r="H28" s="16"/>
      <c r="I28" s="16">
        <f t="shared" si="3"/>
        <v>0</v>
      </c>
      <c r="J28" s="3" t="s">
        <v>8</v>
      </c>
      <c r="K28" s="3" t="s">
        <v>6</v>
      </c>
      <c r="L28" s="9"/>
    </row>
    <row r="29" spans="1:12" ht="75" x14ac:dyDescent="0.25">
      <c r="A29" s="1">
        <v>25</v>
      </c>
      <c r="B29" s="26" t="s">
        <v>99</v>
      </c>
      <c r="C29" s="13" t="s">
        <v>55</v>
      </c>
      <c r="D29" s="1" t="s">
        <v>7</v>
      </c>
      <c r="E29" s="1">
        <v>30</v>
      </c>
      <c r="F29" s="9"/>
      <c r="G29" s="16">
        <f t="shared" si="2"/>
        <v>0</v>
      </c>
      <c r="H29" s="16"/>
      <c r="I29" s="16">
        <f t="shared" si="3"/>
        <v>0</v>
      </c>
      <c r="J29" s="3" t="s">
        <v>8</v>
      </c>
      <c r="K29" s="3" t="s">
        <v>6</v>
      </c>
      <c r="L29" s="9"/>
    </row>
    <row r="30" spans="1:12" ht="90" x14ac:dyDescent="0.25">
      <c r="A30" s="1">
        <v>26</v>
      </c>
      <c r="B30" s="26" t="s">
        <v>56</v>
      </c>
      <c r="C30" s="13" t="s">
        <v>57</v>
      </c>
      <c r="D30" s="1" t="s">
        <v>7</v>
      </c>
      <c r="E30" s="1">
        <v>20</v>
      </c>
      <c r="F30" s="9"/>
      <c r="G30" s="16">
        <f t="shared" si="2"/>
        <v>0</v>
      </c>
      <c r="H30" s="16"/>
      <c r="I30" s="16">
        <f t="shared" si="3"/>
        <v>0</v>
      </c>
      <c r="J30" s="3" t="s">
        <v>8</v>
      </c>
      <c r="K30" s="3" t="s">
        <v>6</v>
      </c>
      <c r="L30" s="9"/>
    </row>
    <row r="31" spans="1:12" ht="60" x14ac:dyDescent="0.25">
      <c r="A31" s="1">
        <v>27</v>
      </c>
      <c r="B31" s="19" t="s">
        <v>64</v>
      </c>
      <c r="C31" s="13" t="s">
        <v>65</v>
      </c>
      <c r="D31" s="1" t="s">
        <v>66</v>
      </c>
      <c r="E31" s="1">
        <v>30</v>
      </c>
      <c r="F31" s="9"/>
      <c r="G31" s="16">
        <f t="shared" si="2"/>
        <v>0</v>
      </c>
      <c r="H31" s="16"/>
      <c r="I31" s="16">
        <f t="shared" si="3"/>
        <v>0</v>
      </c>
      <c r="J31" s="3" t="s">
        <v>8</v>
      </c>
      <c r="K31" s="3" t="s">
        <v>6</v>
      </c>
      <c r="L31" s="9"/>
    </row>
    <row r="32" spans="1:12" ht="75" x14ac:dyDescent="0.25">
      <c r="A32" s="1">
        <v>28</v>
      </c>
      <c r="B32" s="19" t="s">
        <v>67</v>
      </c>
      <c r="C32" s="13" t="s">
        <v>68</v>
      </c>
      <c r="D32" s="1" t="s">
        <v>66</v>
      </c>
      <c r="E32" s="1">
        <v>8</v>
      </c>
      <c r="F32" s="9"/>
      <c r="G32" s="16">
        <f t="shared" si="2"/>
        <v>0</v>
      </c>
      <c r="H32" s="16"/>
      <c r="I32" s="16">
        <f t="shared" si="3"/>
        <v>0</v>
      </c>
      <c r="J32" s="3" t="s">
        <v>8</v>
      </c>
      <c r="K32" s="3" t="s">
        <v>6</v>
      </c>
      <c r="L32" s="9"/>
    </row>
    <row r="33" spans="1:12" ht="45" x14ac:dyDescent="0.25">
      <c r="A33" s="1">
        <v>29</v>
      </c>
      <c r="B33" s="19" t="s">
        <v>76</v>
      </c>
      <c r="C33" s="14" t="s">
        <v>77</v>
      </c>
      <c r="D33" s="5" t="s">
        <v>18</v>
      </c>
      <c r="E33" s="5">
        <v>10</v>
      </c>
      <c r="F33" s="9"/>
      <c r="G33" s="16">
        <f t="shared" si="2"/>
        <v>0</v>
      </c>
      <c r="H33" s="16"/>
      <c r="I33" s="16">
        <f t="shared" si="3"/>
        <v>0</v>
      </c>
      <c r="J33" s="3" t="s">
        <v>8</v>
      </c>
      <c r="K33" s="3" t="s">
        <v>6</v>
      </c>
      <c r="L33" s="9"/>
    </row>
    <row r="34" spans="1:12" ht="75" x14ac:dyDescent="0.25">
      <c r="A34" s="1">
        <v>30</v>
      </c>
      <c r="B34" s="26" t="s">
        <v>110</v>
      </c>
      <c r="C34" s="2" t="s">
        <v>111</v>
      </c>
      <c r="D34" s="15" t="s">
        <v>13</v>
      </c>
      <c r="E34" s="15">
        <v>10</v>
      </c>
      <c r="F34" s="9"/>
      <c r="G34" s="16">
        <f t="shared" ref="G34" si="4">SUM(E34*F34)</f>
        <v>0</v>
      </c>
      <c r="H34" s="16"/>
      <c r="I34" s="16">
        <f t="shared" ref="I34" si="5">SUM(G34*H34/100+G34)</f>
        <v>0</v>
      </c>
      <c r="J34" s="3" t="s">
        <v>8</v>
      </c>
      <c r="K34" s="3" t="s">
        <v>6</v>
      </c>
      <c r="L34" s="9"/>
    </row>
    <row r="35" spans="1:12" ht="30" x14ac:dyDescent="0.25">
      <c r="A35" s="1">
        <v>31</v>
      </c>
      <c r="B35" s="19" t="s">
        <v>58</v>
      </c>
      <c r="C35" s="14" t="s">
        <v>59</v>
      </c>
      <c r="D35" s="5" t="s">
        <v>52</v>
      </c>
      <c r="E35" s="5">
        <v>10</v>
      </c>
      <c r="F35" s="9"/>
      <c r="G35" s="16">
        <f t="shared" si="2"/>
        <v>0</v>
      </c>
      <c r="H35" s="16"/>
      <c r="I35" s="16">
        <f t="shared" si="3"/>
        <v>0</v>
      </c>
      <c r="J35" s="3" t="s">
        <v>8</v>
      </c>
      <c r="K35" s="3" t="s">
        <v>6</v>
      </c>
      <c r="L35" s="9"/>
    </row>
    <row r="36" spans="1:12" ht="30" x14ac:dyDescent="0.25">
      <c r="A36" s="1">
        <v>32</v>
      </c>
      <c r="B36" s="19" t="s">
        <v>60</v>
      </c>
      <c r="C36" s="13" t="s">
        <v>61</v>
      </c>
      <c r="D36" s="1" t="s">
        <v>52</v>
      </c>
      <c r="E36" s="1">
        <v>10</v>
      </c>
      <c r="F36" s="9"/>
      <c r="G36" s="16">
        <f t="shared" si="2"/>
        <v>0</v>
      </c>
      <c r="H36" s="16"/>
      <c r="I36" s="16">
        <f t="shared" si="3"/>
        <v>0</v>
      </c>
      <c r="J36" s="3" t="s">
        <v>8</v>
      </c>
      <c r="K36" s="3" t="s">
        <v>6</v>
      </c>
      <c r="L36" s="9"/>
    </row>
    <row r="37" spans="1:12" ht="45" x14ac:dyDescent="0.25">
      <c r="A37" s="1">
        <v>33</v>
      </c>
      <c r="B37" s="19" t="s">
        <v>69</v>
      </c>
      <c r="C37" s="13" t="s">
        <v>70</v>
      </c>
      <c r="D37" s="1" t="s">
        <v>7</v>
      </c>
      <c r="E37" s="1">
        <v>54</v>
      </c>
      <c r="F37" s="9"/>
      <c r="G37" s="16">
        <f t="shared" si="2"/>
        <v>0</v>
      </c>
      <c r="H37" s="16"/>
      <c r="I37" s="16">
        <f t="shared" si="3"/>
        <v>0</v>
      </c>
      <c r="J37" s="3" t="s">
        <v>8</v>
      </c>
      <c r="K37" s="3"/>
      <c r="L37" s="9" t="s">
        <v>82</v>
      </c>
    </row>
    <row r="38" spans="1:12" ht="45" x14ac:dyDescent="0.25">
      <c r="A38" s="1">
        <v>34</v>
      </c>
      <c r="B38" s="19" t="s">
        <v>71</v>
      </c>
      <c r="C38" s="13" t="s">
        <v>72</v>
      </c>
      <c r="D38" s="1" t="s">
        <v>7</v>
      </c>
      <c r="E38" s="1">
        <v>5</v>
      </c>
      <c r="F38" s="9"/>
      <c r="G38" s="16">
        <f t="shared" si="2"/>
        <v>0</v>
      </c>
      <c r="H38" s="16"/>
      <c r="I38" s="16">
        <f t="shared" si="3"/>
        <v>0</v>
      </c>
      <c r="J38" s="3" t="s">
        <v>8</v>
      </c>
      <c r="K38" s="3"/>
      <c r="L38" s="9"/>
    </row>
    <row r="39" spans="1:12" ht="45" x14ac:dyDescent="0.25">
      <c r="A39" s="1">
        <v>35</v>
      </c>
      <c r="B39" s="19" t="s">
        <v>78</v>
      </c>
      <c r="C39" s="14" t="s">
        <v>80</v>
      </c>
      <c r="D39" s="5" t="s">
        <v>81</v>
      </c>
      <c r="E39" s="5">
        <v>4</v>
      </c>
      <c r="F39" s="9"/>
      <c r="G39" s="16">
        <f t="shared" si="2"/>
        <v>0</v>
      </c>
      <c r="H39" s="16"/>
      <c r="I39" s="16">
        <f t="shared" si="3"/>
        <v>0</v>
      </c>
      <c r="J39" s="3" t="s">
        <v>8</v>
      </c>
      <c r="K39" s="3" t="s">
        <v>6</v>
      </c>
      <c r="L39" s="9"/>
    </row>
    <row r="40" spans="1:12" ht="30" x14ac:dyDescent="0.25">
      <c r="A40" s="1">
        <v>36</v>
      </c>
      <c r="B40" s="19" t="s">
        <v>95</v>
      </c>
      <c r="C40" s="14" t="s">
        <v>79</v>
      </c>
      <c r="D40" s="5" t="s">
        <v>81</v>
      </c>
      <c r="E40" s="5">
        <v>4</v>
      </c>
      <c r="F40" s="9"/>
      <c r="G40" s="16">
        <f t="shared" si="2"/>
        <v>0</v>
      </c>
      <c r="H40" s="16"/>
      <c r="I40" s="16">
        <f t="shared" si="3"/>
        <v>0</v>
      </c>
      <c r="J40" s="3" t="s">
        <v>8</v>
      </c>
      <c r="K40" s="3" t="s">
        <v>6</v>
      </c>
      <c r="L40" s="9"/>
    </row>
    <row r="41" spans="1:12" ht="30" x14ac:dyDescent="0.25">
      <c r="A41" s="1">
        <v>37</v>
      </c>
      <c r="B41" s="26" t="s">
        <v>107</v>
      </c>
      <c r="C41" s="2" t="s">
        <v>108</v>
      </c>
      <c r="D41" s="1" t="s">
        <v>109</v>
      </c>
      <c r="E41" s="1">
        <v>100</v>
      </c>
      <c r="G41" s="16">
        <f t="shared" ref="G41" si="6">SUM(E41*F41)</f>
        <v>0</v>
      </c>
      <c r="H41" s="16"/>
      <c r="I41" s="16">
        <f t="shared" ref="I41" si="7">SUM(G41*H41/100+G41)</f>
        <v>0</v>
      </c>
      <c r="J41" s="3" t="s">
        <v>8</v>
      </c>
      <c r="K41" s="3" t="s">
        <v>6</v>
      </c>
      <c r="L41" s="9"/>
    </row>
    <row r="42" spans="1:12" ht="30" x14ac:dyDescent="0.25">
      <c r="A42" s="1">
        <v>38</v>
      </c>
      <c r="B42" s="19" t="s">
        <v>96</v>
      </c>
      <c r="C42" s="14" t="s">
        <v>73</v>
      </c>
      <c r="D42" s="5" t="s">
        <v>35</v>
      </c>
      <c r="E42" s="5">
        <v>2</v>
      </c>
      <c r="F42" s="9"/>
      <c r="G42" s="16">
        <f t="shared" si="2"/>
        <v>0</v>
      </c>
      <c r="H42" s="16"/>
      <c r="I42" s="16">
        <f t="shared" si="3"/>
        <v>0</v>
      </c>
      <c r="J42" s="3" t="s">
        <v>8</v>
      </c>
      <c r="K42" s="3" t="s">
        <v>6</v>
      </c>
      <c r="L42" s="9"/>
    </row>
    <row r="43" spans="1:12" ht="30" x14ac:dyDescent="0.25">
      <c r="A43" s="1">
        <v>39</v>
      </c>
      <c r="B43" s="19" t="s">
        <v>97</v>
      </c>
      <c r="C43" s="14" t="s">
        <v>73</v>
      </c>
      <c r="D43" s="5" t="s">
        <v>35</v>
      </c>
      <c r="E43" s="5">
        <v>2</v>
      </c>
      <c r="F43" s="9"/>
      <c r="G43" s="16">
        <f t="shared" si="2"/>
        <v>0</v>
      </c>
      <c r="H43" s="16"/>
      <c r="I43" s="16">
        <f t="shared" si="3"/>
        <v>0</v>
      </c>
      <c r="J43" s="3" t="s">
        <v>8</v>
      </c>
      <c r="K43" s="3" t="s">
        <v>6</v>
      </c>
      <c r="L43" s="9"/>
    </row>
    <row r="44" spans="1:12" ht="60" x14ac:dyDescent="0.25">
      <c r="A44" s="1">
        <v>40</v>
      </c>
      <c r="B44" s="19" t="s">
        <v>112</v>
      </c>
      <c r="C44" s="6" t="s">
        <v>113</v>
      </c>
      <c r="D44" s="5" t="s">
        <v>13</v>
      </c>
      <c r="E44" s="5">
        <v>10</v>
      </c>
      <c r="F44" s="9"/>
      <c r="G44" s="16">
        <f t="shared" ref="G44:G45" si="8">SUM(E44*F44)</f>
        <v>0</v>
      </c>
      <c r="H44" s="16"/>
      <c r="I44" s="16">
        <f t="shared" ref="I44:I45" si="9">SUM(G44*H44/100+G44)</f>
        <v>0</v>
      </c>
      <c r="J44" s="3" t="s">
        <v>8</v>
      </c>
      <c r="K44" s="3"/>
      <c r="L44" s="9"/>
    </row>
    <row r="45" spans="1:12" ht="60" x14ac:dyDescent="0.25">
      <c r="A45" s="1">
        <v>41</v>
      </c>
      <c r="B45" s="19" t="s">
        <v>114</v>
      </c>
      <c r="C45" s="6" t="s">
        <v>113</v>
      </c>
      <c r="D45" s="5" t="s">
        <v>13</v>
      </c>
      <c r="E45" s="5">
        <v>60</v>
      </c>
      <c r="F45" s="9"/>
      <c r="G45" s="16">
        <f t="shared" si="8"/>
        <v>0</v>
      </c>
      <c r="H45" s="16"/>
      <c r="I45" s="16">
        <f t="shared" si="9"/>
        <v>0</v>
      </c>
      <c r="J45" s="3" t="s">
        <v>8</v>
      </c>
      <c r="K45" s="3"/>
      <c r="L45" s="9"/>
    </row>
    <row r="46" spans="1:12" ht="45" x14ac:dyDescent="0.25">
      <c r="A46" s="1">
        <v>42</v>
      </c>
      <c r="B46" s="26" t="s">
        <v>118</v>
      </c>
      <c r="C46" s="2" t="s">
        <v>119</v>
      </c>
      <c r="D46" s="5" t="s">
        <v>120</v>
      </c>
      <c r="E46" s="5">
        <v>100</v>
      </c>
      <c r="F46" s="9"/>
      <c r="G46" s="16">
        <f t="shared" ref="G46:G47" si="10">SUM(E46*F46)</f>
        <v>0</v>
      </c>
      <c r="H46" s="16"/>
      <c r="I46" s="16">
        <f t="shared" ref="I46:I47" si="11">SUM(G46*H46/100+G46)</f>
        <v>0</v>
      </c>
      <c r="J46" s="3" t="s">
        <v>8</v>
      </c>
      <c r="K46" s="3" t="s">
        <v>6</v>
      </c>
      <c r="L46" s="9"/>
    </row>
    <row r="47" spans="1:12" ht="30" x14ac:dyDescent="0.25">
      <c r="A47" s="1">
        <v>43</v>
      </c>
      <c r="B47" s="19" t="s">
        <v>115</v>
      </c>
      <c r="C47" s="6" t="s">
        <v>116</v>
      </c>
      <c r="D47" s="1" t="s">
        <v>117</v>
      </c>
      <c r="E47" s="5">
        <v>20</v>
      </c>
      <c r="F47" s="9"/>
      <c r="G47" s="16">
        <f t="shared" si="10"/>
        <v>0</v>
      </c>
      <c r="H47" s="16"/>
      <c r="I47" s="16">
        <f t="shared" si="11"/>
        <v>0</v>
      </c>
      <c r="J47" s="3" t="s">
        <v>8</v>
      </c>
      <c r="K47" s="3" t="s">
        <v>6</v>
      </c>
      <c r="L47" s="9"/>
    </row>
    <row r="48" spans="1:12" ht="20.25" customHeight="1" x14ac:dyDescent="0.25">
      <c r="F48" s="12" t="s">
        <v>49</v>
      </c>
      <c r="G48" s="17">
        <f>SUM(G5:G47)</f>
        <v>0</v>
      </c>
      <c r="H48" s="17"/>
      <c r="I48" s="17">
        <f t="shared" ref="H48:I48" si="12">SUM(I5:I47)</f>
        <v>0</v>
      </c>
    </row>
    <row r="49" spans="2:2" x14ac:dyDescent="0.25">
      <c r="B49" s="23"/>
    </row>
    <row r="51" spans="2:2" ht="16.5" customHeight="1" x14ac:dyDescent="0.25"/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71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F72CB430-ACF0-496E-B407-439A41F8A02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Dost. ogólnobud.</vt:lpstr>
    </vt:vector>
  </TitlesOfParts>
  <Company>MON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Gąsowska Anna</dc:creator>
  <cp:lastModifiedBy>Sowa Janusz</cp:lastModifiedBy>
  <cp:lastPrinted>2025-04-11T10:24:18Z</cp:lastPrinted>
  <dcterms:created xsi:type="dcterms:W3CDTF">2023-04-12T09:15:42Z</dcterms:created>
  <dcterms:modified xsi:type="dcterms:W3CDTF">2025-04-14T11:40:49Z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dfe43322-1535-48c9-b84c-a092a040255d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s5636:Creator type=author">
    <vt:lpwstr>Gąsowska Anna</vt:lpwstr>
  </property>
  <property fmtid="{D5CDD505-2E9C-101B-9397-08002B2CF9AE}" pid="7" name="s5636:Creator type=organization">
    <vt:lpwstr>MILNET-Z</vt:lpwstr>
  </property>
  <property fmtid="{D5CDD505-2E9C-101B-9397-08002B2CF9AE}" pid="8" name="bjPortionMark">
    <vt:lpwstr>[JAW]</vt:lpwstr>
  </property>
  <property fmtid="{D5CDD505-2E9C-101B-9397-08002B2CF9AE}" pid="9" name="bjSaver">
    <vt:lpwstr>opxWq/AXNr/7CfGY/5h/TCAjW4U/Tc0z</vt:lpwstr>
  </property>
  <property fmtid="{D5CDD505-2E9C-101B-9397-08002B2CF9AE}" pid="10" name="bjClsUserRVM">
    <vt:lpwstr>[]</vt:lpwstr>
  </property>
  <property fmtid="{D5CDD505-2E9C-101B-9397-08002B2CF9AE}" pid="11" name="s5636:Creator type=IP">
    <vt:lpwstr>10.102.78.243</vt:lpwstr>
  </property>
</Properties>
</file>