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 Jaworska\Documents\Markiewicz\Markiewicz 2025\Przetarg plastiki, worki na śmieci\"/>
    </mc:Choice>
  </mc:AlternateContent>
  <xr:revisionPtr revIDLastSave="0" documentId="13_ncr:1_{D8388B2C-1379-42FA-87EF-6C70C18B1A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2" sheetId="2" r:id="rId1"/>
    <sheet name="Arkusz3" sheetId="3" r:id="rId2"/>
  </sheets>
  <calcPr calcId="191029"/>
</workbook>
</file>

<file path=xl/calcChain.xml><?xml version="1.0" encoding="utf-8"?>
<calcChain xmlns="http://schemas.openxmlformats.org/spreadsheetml/2006/main">
  <c r="F55" i="2" l="1"/>
  <c r="H55" i="2" s="1"/>
  <c r="F28" i="2"/>
  <c r="H28" i="2" s="1"/>
  <c r="F29" i="2"/>
  <c r="H29" i="2" s="1"/>
  <c r="F30" i="2"/>
  <c r="H30" i="2" s="1"/>
  <c r="F31" i="2"/>
  <c r="F32" i="2"/>
  <c r="H31" i="2"/>
  <c r="F26" i="2"/>
  <c r="H26" i="2" s="1"/>
  <c r="F120" i="2"/>
  <c r="H120" i="2" s="1"/>
  <c r="F119" i="2"/>
  <c r="H119" i="2" s="1"/>
  <c r="F118" i="2"/>
  <c r="H118" i="2" s="1"/>
  <c r="F117" i="2"/>
  <c r="H117" i="2" s="1"/>
  <c r="F116" i="2"/>
  <c r="H116" i="2" s="1"/>
  <c r="F115" i="2"/>
  <c r="H115" i="2" s="1"/>
  <c r="F114" i="2"/>
  <c r="H114" i="2" s="1"/>
  <c r="F113" i="2"/>
  <c r="H113" i="2" s="1"/>
  <c r="F112" i="2"/>
  <c r="H112" i="2" s="1"/>
  <c r="F111" i="2"/>
  <c r="H111" i="2" s="1"/>
  <c r="F110" i="2"/>
  <c r="H110" i="2" s="1"/>
  <c r="F109" i="2"/>
  <c r="H109" i="2" s="1"/>
  <c r="F92" i="2"/>
  <c r="H92" i="2" s="1"/>
  <c r="F91" i="2"/>
  <c r="H91" i="2" s="1"/>
  <c r="F90" i="2"/>
  <c r="H90" i="2" s="1"/>
  <c r="F89" i="2"/>
  <c r="H89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121" i="2" l="1"/>
  <c r="F121" i="2"/>
  <c r="H93" i="2"/>
  <c r="F93" i="2"/>
  <c r="H48" i="2"/>
  <c r="H74" i="2" s="1"/>
  <c r="F74" i="2"/>
  <c r="H122" i="2" l="1"/>
  <c r="H94" i="2"/>
  <c r="H75" i="2"/>
  <c r="F34" i="2" l="1"/>
  <c r="H34" i="2" s="1"/>
  <c r="F33" i="2"/>
  <c r="H33" i="2" s="1"/>
  <c r="H32" i="2"/>
  <c r="F27" i="2"/>
  <c r="H27" i="2" s="1"/>
  <c r="F25" i="2"/>
  <c r="F35" i="2" l="1"/>
  <c r="H25" i="2"/>
  <c r="H35" i="2" s="1"/>
  <c r="H36" i="2" l="1"/>
</calcChain>
</file>

<file path=xl/sharedStrings.xml><?xml version="1.0" encoding="utf-8"?>
<sst xmlns="http://schemas.openxmlformats.org/spreadsheetml/2006/main" count="225" uniqueCount="120">
  <si>
    <t xml:space="preserve"> </t>
  </si>
  <si>
    <t>Jedn.</t>
  </si>
  <si>
    <t>RAZEM</t>
  </si>
  <si>
    <t>miary</t>
  </si>
  <si>
    <t>Ilość</t>
  </si>
  <si>
    <t>op.</t>
  </si>
  <si>
    <t xml:space="preserve">Worki 160l. LDPE opak. 10 szt. /grube - do koszy na odpadki w pkt. </t>
  </si>
  <si>
    <t xml:space="preserve">Worki 240l LDPE opak. 10 szt./grube/mocne </t>
  </si>
  <si>
    <t>szt.</t>
  </si>
  <si>
    <t>Zasłony łazienkowe WELA lub równoważne 180x200</t>
  </si>
  <si>
    <t xml:space="preserve">Druciak spiralny  </t>
  </si>
  <si>
    <t>Gąbka 3M zmywak do mycia ręcznego naczyń op. 5szt.</t>
  </si>
  <si>
    <t>Gąbka zmywak do teflonu LISA lub równoważne</t>
  </si>
  <si>
    <t>Wieszak ubraniowy</t>
  </si>
  <si>
    <t>Woreczki śniadaniowe 18 x 4 x 35 op.1000 szt.</t>
  </si>
  <si>
    <t>Mata łazienkowa "Sympatex"  mb. lub równoważna</t>
  </si>
  <si>
    <t>mb.</t>
  </si>
  <si>
    <t xml:space="preserve">Fartuszki foliowe. LDPE op. po 50 szt. </t>
  </si>
  <si>
    <t>Szczotki klozetowe z pojemnikiem EKA lub równoważna</t>
  </si>
  <si>
    <t>Kije do szczotek gwintowane, drewniane</t>
  </si>
  <si>
    <t>Szczotka-zmiotka z małą raczką + szufelka</t>
  </si>
  <si>
    <t>Wycierak posadzkowy ze ściągaczką szer. ok.. 45 cm</t>
  </si>
  <si>
    <t>Ściereczki gąbczasto-gumowe A-3, 3 kolory</t>
  </si>
  <si>
    <t>Rękawice gospodarcze gumowe</t>
  </si>
  <si>
    <t>Mop frędzelki 200 g, super biały</t>
  </si>
  <si>
    <t>Mop dezynfekcyjny nakładka 40 cm do stelaża "Ekolab" lub równoważny</t>
  </si>
  <si>
    <t>Mop z mikrofibry płaski 43x12</t>
  </si>
  <si>
    <t>Gaza dziana gospodarcza szer. 30 cm</t>
  </si>
  <si>
    <t>Szczotka ryżowa na kij, gwintowana</t>
  </si>
  <si>
    <t>Szczotki - zamiatacze 30 cm plastik; z otworem gwintowanym</t>
  </si>
  <si>
    <t>Szczotki - zamiatacze 30 cm drewno, z otworem gwintowanym</t>
  </si>
  <si>
    <t>Rękawice nitrylowe a'100 szt.</t>
  </si>
  <si>
    <t>Wartość netto</t>
  </si>
  <si>
    <t>Cena jedn. netto</t>
  </si>
  <si>
    <t>Stawka Vat w %</t>
  </si>
  <si>
    <t>Wartość brutto</t>
  </si>
  <si>
    <t>7=5x6</t>
  </si>
  <si>
    <t>9=7x8</t>
  </si>
  <si>
    <t>Asortyment</t>
  </si>
  <si>
    <t>Podatek VAT</t>
  </si>
  <si>
    <t>(9-7)</t>
  </si>
  <si>
    <t>X</t>
  </si>
  <si>
    <t>L.p.</t>
  </si>
  <si>
    <t>Oświadczam, że:</t>
  </si>
  <si>
    <t>4. Wykonam zamówienie w terminie: od dnia podpisania umowy w okresie 12 miesięcy rzetelnie i z należytą starannością.</t>
  </si>
  <si>
    <t>5. Termin płatności: 30 dni</t>
  </si>
  <si>
    <t>6. Termin usunięcia reklamacji (liczony od dnia zgłoszenia reklamacji): 48 godzin.</t>
  </si>
  <si>
    <t>7. Gwarancja wyrażona w liczbie miesięcy: 12 m-cy.</t>
  </si>
  <si>
    <t>Uważam się za związanego niniejszą oferta przez okres 30 dni od dnia upływu terminu składania ofert</t>
  </si>
  <si>
    <t>Na potwierdzenie spełnienia wymagań oferty załączam:</t>
  </si>
  <si>
    <t>Inne informacje Oferenta:</t>
  </si>
  <si>
    <t>(imię i nazwisko)</t>
  </si>
  <si>
    <t>podpis uprawnionego przedstawiciela Oferenta</t>
  </si>
  <si>
    <t>Załącznik nr 1</t>
  </si>
  <si>
    <t>FORMULARZ OFERTOWY</t>
  </si>
  <si>
    <t>W odpowiedzi na Zapytanie Ofertowe z dnia ………………………… informujemy:</t>
  </si>
  <si>
    <t>Dane dotyczące Oferenta:</t>
  </si>
  <si>
    <t>Zobowiązania oferenta</t>
  </si>
  <si>
    <t>Oferujemy wykonanie zamówienia zgodnie z opisem przedmiotu zamówienia za cenę:</t>
  </si>
  <si>
    <t>Stawka Vat %</t>
  </si>
  <si>
    <t>Nazwa: ………………………………………………….………….…………………………………….</t>
  </si>
  <si>
    <t>Siedziba: …………………………………………………..………………………..……….……………</t>
  </si>
  <si>
    <t>Nr telefonu/faks: ………….……...……..…..…………………………………………………………….</t>
  </si>
  <si>
    <t>Nr NIP: ……………………………………………..…..……………………………………………….</t>
  </si>
  <si>
    <t>Nr REGON: …………………………………………………………..…………………………………</t>
  </si>
  <si>
    <t>Adres poczty elektronicznej: ……………………………………………………………………………..</t>
  </si>
  <si>
    <t>Strona internetowa: ……………………………………………………………………………………….</t>
  </si>
  <si>
    <t>Cena oferty netto (zadanie nr 1): ……………………………………….…..……………………..…….……………... zł</t>
  </si>
  <si>
    <t>(słownie: ………………….…………………………………………...………………………..…………….…….………)</t>
  </si>
  <si>
    <t>Podatek VAT:………………………..…………………………………………………..……………………………….. zł</t>
  </si>
  <si>
    <t>Cena oferty brutto (zadanie nr 1): …….….………………..…………………..……..…..……………………………. zł</t>
  </si>
  <si>
    <t>1. Posiadam uprawnienia do wykonywania określonej działalności lub czynności, jeżeli przepisy prawa nakładają obowiązek</t>
  </si>
  <si>
    <t>ich posiadania.</t>
  </si>
  <si>
    <t>2. Dysponuję odpowiednią wiedzą i doświadczeniem, a także odpowiednim potencjałem technicznym, finansowym oraz osobami</t>
  </si>
  <si>
    <t>zdolnymi do wykonywaniazamówienia.</t>
  </si>
  <si>
    <t>3. Nie podlegam wykluczeniu z postepowania oraz akceptuję warunki udziału w zapytaniu ofertowym i postanowienia</t>
  </si>
  <si>
    <t>umieszczone we wzorze umowy.</t>
  </si>
  <si>
    <t>……………………………………………………………………………………………………………………..…..……</t>
  </si>
  <si>
    <t xml:space="preserve">Gąbki do mycia ciała op.1szt </t>
  </si>
  <si>
    <t>Ścierka do podłogi biała 50x60 cm</t>
  </si>
  <si>
    <t>Ścierka do podłogi pomarańczowa "Jimmy" 50x60 cm lub równoważna</t>
  </si>
  <si>
    <t>Ścierka z mikrofibry o wym. 30x30 cm 1 op. a'5 szt.  Kolorowe</t>
  </si>
  <si>
    <t>Ściereczka skurzka "Domowa" 1op. a'3 lub równoważna</t>
  </si>
  <si>
    <t>DO ZAPYTANIA OFERTOWEGO O WARTOŚCI SZACUNKOWEJ DO 130 000 ZŁ netto</t>
  </si>
  <si>
    <t>Zadanie nr 1 - Dostawa art.. z tworzyw sztucznych; KOD CPV 195</t>
  </si>
  <si>
    <t>Zadanie nr 2 - Dostawa art. łazienkowych i kuchennych; KOD CPV 444</t>
  </si>
  <si>
    <t>Cena oferty netto (zadanie nr 2): ……………………………………….…..……………………..…….……………... zł</t>
  </si>
  <si>
    <t>Cena oferty brutto (zadanie nr 2): …….….………………..…………………..……..…..……………………………. zł</t>
  </si>
  <si>
    <t>Zadanie nr 3 - Dostawa rękawic, ściereczek gąbczasto-gumowych; KOD CPV 181</t>
  </si>
  <si>
    <t>Cena oferty netto (zadanie nr 3): ……………………………………….…..……………………..…….……………... zł</t>
  </si>
  <si>
    <t>Cena oferty brutto (zadanie nr 3): …….….………………..…………………..……..…..……………………………. zł</t>
  </si>
  <si>
    <t>Zadanie nr 4 - Dostawa ścierek, mopów, gazy gospodarczej; KOD CPV 395</t>
  </si>
  <si>
    <t>Cena oferty netto (zadanie nr 4): ……………………………………….…..……………………..…….……………... zł</t>
  </si>
  <si>
    <t>Cena oferty brutto (zadanie nr 4): …….….………………..…………………..……..…..……………………………. zł</t>
  </si>
  <si>
    <t>Dostawa worków na śmieci; wyrobów plastikowych, szczotek; rękawic; ścierek gąbczasto-gumowych; ścierek, mopów,</t>
  </si>
  <si>
    <t>gazy gospodarczej dla potrzeb Uzdrowiska Ciechocinek S.A. w 4 zadaniach.</t>
  </si>
  <si>
    <t>Reklamówki HDPE 25x45 a'200 szt.</t>
  </si>
  <si>
    <t>rolka</t>
  </si>
  <si>
    <t>Wiadro do mopa z wyciskaczem 12l</t>
  </si>
  <si>
    <t>Miska kuchenna/łazienkowa 12l</t>
  </si>
  <si>
    <t>Dozownik do mydła w płynie 500ml</t>
  </si>
  <si>
    <t>Dozownik do mydła w pianie 400 ml</t>
  </si>
  <si>
    <t>Zapalarka do gazu z wysuwaną lufką</t>
  </si>
  <si>
    <t>Kosz uchylny z klapką 15l</t>
  </si>
  <si>
    <t>Kije do szczotek gwintowane, tworzywo sztuczne</t>
  </si>
  <si>
    <t>Miotła gospodarcza, włosie nylon (13 cm)</t>
  </si>
  <si>
    <t>Szczotka żelazko duże, 14 cm</t>
  </si>
  <si>
    <t>Folia kuchenna aluminiowa 0,8 kg 29cm</t>
  </si>
  <si>
    <t>Mop paskowy 110g</t>
  </si>
  <si>
    <t>Ściereczka do szyb i luster o wym. 38x35 cm typu Vileda op. A'2</t>
  </si>
  <si>
    <t>Wkład wymienny do mopa Vileda Ultramax/Ultraspeed mini 36 cm</t>
  </si>
  <si>
    <t>Czyściwo białe na rolce CleanSoft 46 mb</t>
  </si>
  <si>
    <t>Worki o pojemności 35l/LDPE  opak.-50szt./mocne CZARNE</t>
  </si>
  <si>
    <t>Worki o pojemności 35l/LDPE  opak.-50szt./mocne KOLOR</t>
  </si>
  <si>
    <t>Worki o pojemności 60l/LDPE opak.-50szt/mocne CZARNE</t>
  </si>
  <si>
    <t>Worki o pojemności 60l/LDPE opak.-50szt/mocne KOLOR</t>
  </si>
  <si>
    <t>Worki 120l. LDPE opak. 25 szt. /mocne CZARNE</t>
  </si>
  <si>
    <t>Worki 120l. LDPE opak. 25 szt.  /mocne KOLOR</t>
  </si>
  <si>
    <t>Kij aluminiowy do stelaża płaskiego 130/140 cm</t>
  </si>
  <si>
    <t>Stelaż do mopa płaskiego 40 cm/ plastik Ecolab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</si>
</sst>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2" borderId="8" xfId="0" quotePrefix="1" applyFont="1" applyFill="1" applyBorder="1" applyAlignment="1">
      <alignment horizontal="center"/>
    </xf>
    <xf numFmtId="0" fontId="10" fillId="2" borderId="9" xfId="0" applyFont="1" applyFill="1" applyBorder="1"/>
    <xf numFmtId="0" fontId="10" fillId="2" borderId="8" xfId="0" applyFont="1" applyFill="1" applyBorder="1" applyAlignment="1">
      <alignment horizontal="center"/>
    </xf>
    <xf numFmtId="164" fontId="10" fillId="2" borderId="8" xfId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164" fontId="10" fillId="2" borderId="14" xfId="1" applyFont="1" applyFill="1" applyBorder="1" applyAlignment="1">
      <alignment horizontal="center"/>
    </xf>
    <xf numFmtId="0" fontId="10" fillId="2" borderId="16" xfId="0" applyFont="1" applyFill="1" applyBorder="1"/>
    <xf numFmtId="164" fontId="6" fillId="3" borderId="3" xfId="1" applyFont="1" applyFill="1" applyBorder="1" applyAlignment="1">
      <alignment horizontal="center"/>
    </xf>
    <xf numFmtId="164" fontId="10" fillId="2" borderId="12" xfId="1" applyFont="1" applyFill="1" applyBorder="1" applyAlignment="1">
      <alignment horizontal="center"/>
    </xf>
    <xf numFmtId="0" fontId="10" fillId="0" borderId="14" xfId="0" applyFont="1" applyBorder="1"/>
    <xf numFmtId="0" fontId="10" fillId="2" borderId="14" xfId="0" applyFont="1" applyFill="1" applyBorder="1"/>
    <xf numFmtId="0" fontId="10" fillId="4" borderId="1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0" fontId="3" fillId="0" borderId="0" xfId="0" applyFont="1"/>
    <xf numFmtId="0" fontId="10" fillId="0" borderId="12" xfId="0" quotePrefix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6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/>
    <xf numFmtId="0" fontId="10" fillId="0" borderId="14" xfId="0" applyFont="1" applyBorder="1" applyAlignment="1">
      <alignment horizontal="center"/>
    </xf>
    <xf numFmtId="0" fontId="10" fillId="4" borderId="16" xfId="0" applyFont="1" applyFill="1" applyBorder="1"/>
    <xf numFmtId="0" fontId="10" fillId="0" borderId="23" xfId="0" applyFont="1" applyBorder="1" applyAlignment="1">
      <alignment horizontal="center"/>
    </xf>
    <xf numFmtId="164" fontId="10" fillId="2" borderId="23" xfId="1" applyFont="1" applyFill="1" applyBorder="1" applyAlignment="1">
      <alignment horizontal="center"/>
    </xf>
    <xf numFmtId="164" fontId="6" fillId="3" borderId="6" xfId="1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164" fontId="6" fillId="2" borderId="0" xfId="1" applyFont="1" applyFill="1" applyBorder="1"/>
    <xf numFmtId="0" fontId="6" fillId="0" borderId="0" xfId="0" applyFont="1" applyAlignment="1">
      <alignment horizontal="center"/>
    </xf>
    <xf numFmtId="164" fontId="6" fillId="2" borderId="0" xfId="0" applyNumberFormat="1" applyFont="1" applyFill="1"/>
    <xf numFmtId="164" fontId="6" fillId="0" borderId="0" xfId="0" applyNumberFormat="1" applyFont="1"/>
    <xf numFmtId="3" fontId="10" fillId="2" borderId="10" xfId="1" applyNumberFormat="1" applyFont="1" applyFill="1" applyBorder="1" applyAlignment="1">
      <alignment horizontal="right"/>
    </xf>
    <xf numFmtId="0" fontId="10" fillId="4" borderId="20" xfId="0" applyFont="1" applyFill="1" applyBorder="1" applyAlignment="1">
      <alignment horizontal="center"/>
    </xf>
    <xf numFmtId="3" fontId="10" fillId="2" borderId="8" xfId="1" applyNumberFormat="1" applyFont="1" applyFill="1" applyBorder="1" applyAlignment="1">
      <alignment horizontal="right"/>
    </xf>
    <xf numFmtId="0" fontId="2" fillId="0" borderId="0" xfId="0" applyFont="1"/>
    <xf numFmtId="3" fontId="10" fillId="2" borderId="9" xfId="1" applyNumberFormat="1" applyFont="1" applyFill="1" applyBorder="1" applyAlignment="1">
      <alignment horizontal="right"/>
    </xf>
    <xf numFmtId="164" fontId="6" fillId="3" borderId="6" xfId="1" applyFont="1" applyFill="1" applyBorder="1" applyAlignment="1">
      <alignment horizontal="center"/>
    </xf>
    <xf numFmtId="0" fontId="6" fillId="0" borderId="0" xfId="0" applyFont="1"/>
    <xf numFmtId="164" fontId="6" fillId="0" borderId="0" xfId="1" applyFont="1" applyFill="1"/>
    <xf numFmtId="164" fontId="6" fillId="0" borderId="0" xfId="1" applyFont="1" applyFill="1" applyBorder="1"/>
    <xf numFmtId="164" fontId="8" fillId="0" borderId="0" xfId="1" applyFont="1" applyBorder="1"/>
    <xf numFmtId="164" fontId="8" fillId="0" borderId="0" xfId="0" applyNumberFormat="1" applyFont="1"/>
    <xf numFmtId="0" fontId="11" fillId="0" borderId="0" xfId="0" applyFont="1" applyAlignment="1">
      <alignment horizontal="center"/>
    </xf>
    <xf numFmtId="164" fontId="6" fillId="0" borderId="0" xfId="1" applyFont="1" applyFill="1" applyBorder="1" applyAlignment="1">
      <alignment horizontal="center"/>
    </xf>
    <xf numFmtId="164" fontId="6" fillId="0" borderId="3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/>
    </xf>
    <xf numFmtId="164" fontId="10" fillId="0" borderId="8" xfId="1" applyFont="1" applyFill="1" applyBorder="1" applyAlignment="1">
      <alignment horizontal="center"/>
    </xf>
    <xf numFmtId="164" fontId="10" fillId="0" borderId="14" xfId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/>
    </xf>
    <xf numFmtId="0" fontId="10" fillId="0" borderId="2" xfId="0" applyFont="1" applyBorder="1"/>
    <xf numFmtId="0" fontId="10" fillId="0" borderId="6" xfId="0" quotePrefix="1" applyFont="1" applyBorder="1" applyAlignment="1">
      <alignment horizontal="center"/>
    </xf>
    <xf numFmtId="0" fontId="10" fillId="4" borderId="7" xfId="0" applyFont="1" applyFill="1" applyBorder="1"/>
    <xf numFmtId="164" fontId="10" fillId="0" borderId="12" xfId="1" applyFont="1" applyFill="1" applyBorder="1" applyAlignment="1">
      <alignment horizontal="center"/>
    </xf>
    <xf numFmtId="3" fontId="10" fillId="2" borderId="11" xfId="1" applyNumberFormat="1" applyFont="1" applyFill="1" applyBorder="1" applyAlignment="1">
      <alignment horizontal="right"/>
    </xf>
    <xf numFmtId="3" fontId="10" fillId="2" borderId="17" xfId="1" applyNumberFormat="1" applyFont="1" applyFill="1" applyBorder="1" applyAlignment="1">
      <alignment horizontal="right"/>
    </xf>
    <xf numFmtId="3" fontId="10" fillId="2" borderId="25" xfId="1" applyNumberFormat="1" applyFont="1" applyFill="1" applyBorder="1" applyAlignment="1">
      <alignment horizontal="right"/>
    </xf>
    <xf numFmtId="164" fontId="10" fillId="0" borderId="23" xfId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4" fillId="0" borderId="0" xfId="0" applyFont="1"/>
    <xf numFmtId="0" fontId="0" fillId="0" borderId="10" xfId="0" applyBorder="1"/>
    <xf numFmtId="0" fontId="13" fillId="2" borderId="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6" fillId="0" borderId="0" xfId="0" applyFont="1"/>
    <xf numFmtId="164" fontId="6" fillId="0" borderId="0" xfId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164" fontId="10" fillId="0" borderId="8" xfId="1" applyFont="1" applyFill="1" applyBorder="1" applyAlignment="1"/>
    <xf numFmtId="164" fontId="10" fillId="0" borderId="5" xfId="1" applyFont="1" applyFill="1" applyBorder="1" applyAlignment="1">
      <alignment horizontal="center"/>
    </xf>
    <xf numFmtId="2" fontId="10" fillId="2" borderId="13" xfId="1" applyNumberFormat="1" applyFont="1" applyFill="1" applyBorder="1" applyAlignment="1">
      <alignment horizontal="center"/>
    </xf>
    <xf numFmtId="2" fontId="10" fillId="4" borderId="13" xfId="1" applyNumberFormat="1" applyFont="1" applyFill="1" applyBorder="1" applyAlignment="1">
      <alignment horizontal="center"/>
    </xf>
    <xf numFmtId="2" fontId="10" fillId="2" borderId="11" xfId="1" applyNumberFormat="1" applyFont="1" applyFill="1" applyBorder="1" applyAlignment="1">
      <alignment horizontal="center"/>
    </xf>
    <xf numFmtId="164" fontId="10" fillId="2" borderId="8" xfId="1" applyFont="1" applyFill="1" applyBorder="1" applyAlignment="1">
      <alignment horizontal="right"/>
    </xf>
    <xf numFmtId="0" fontId="10" fillId="2" borderId="12" xfId="0" applyFont="1" applyFill="1" applyBorder="1"/>
    <xf numFmtId="3" fontId="10" fillId="2" borderId="14" xfId="1" applyNumberFormat="1" applyFont="1" applyFill="1" applyBorder="1" applyAlignment="1">
      <alignment horizontal="right"/>
    </xf>
    <xf numFmtId="164" fontId="10" fillId="2" borderId="14" xfId="1" applyFont="1" applyFill="1" applyBorder="1" applyAlignment="1">
      <alignment horizontal="right"/>
    </xf>
    <xf numFmtId="2" fontId="10" fillId="2" borderId="17" xfId="1" applyNumberFormat="1" applyFont="1" applyFill="1" applyBorder="1" applyAlignment="1">
      <alignment horizontal="center"/>
    </xf>
    <xf numFmtId="164" fontId="10" fillId="0" borderId="14" xfId="1" applyFont="1" applyFill="1" applyBorder="1" applyAlignment="1"/>
    <xf numFmtId="164" fontId="10" fillId="2" borderId="20" xfId="1" applyFont="1" applyFill="1" applyBorder="1" applyAlignment="1">
      <alignment horizontal="right"/>
    </xf>
    <xf numFmtId="164" fontId="10" fillId="2" borderId="20" xfId="1" applyFont="1" applyFill="1" applyBorder="1" applyAlignment="1">
      <alignment horizontal="center"/>
    </xf>
    <xf numFmtId="2" fontId="10" fillId="2" borderId="22" xfId="1" applyNumberFormat="1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20" xfId="0" applyFont="1" applyFill="1" applyBorder="1" applyAlignment="1">
      <alignment horizontal="center"/>
    </xf>
    <xf numFmtId="0" fontId="10" fillId="2" borderId="23" xfId="0" quotePrefix="1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3" xfId="0" applyFont="1" applyBorder="1"/>
    <xf numFmtId="164" fontId="12" fillId="0" borderId="23" xfId="0" applyNumberFormat="1" applyFont="1" applyBorder="1"/>
    <xf numFmtId="2" fontId="10" fillId="2" borderId="25" xfId="1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2" fillId="0" borderId="8" xfId="0" quotePrefix="1" applyFont="1" applyBorder="1" applyAlignment="1">
      <alignment horizontal="center"/>
    </xf>
    <xf numFmtId="164" fontId="10" fillId="2" borderId="9" xfId="1" applyFont="1" applyFill="1" applyBorder="1" applyAlignment="1">
      <alignment horizontal="center"/>
    </xf>
    <xf numFmtId="0" fontId="12" fillId="0" borderId="12" xfId="0" quotePrefix="1" applyFont="1" applyBorder="1" applyAlignment="1">
      <alignment horizontal="center"/>
    </xf>
    <xf numFmtId="164" fontId="10" fillId="2" borderId="10" xfId="1" applyFont="1" applyFill="1" applyBorder="1" applyAlignment="1">
      <alignment horizontal="center"/>
    </xf>
    <xf numFmtId="0" fontId="10" fillId="0" borderId="21" xfId="0" applyFont="1" applyBorder="1"/>
    <xf numFmtId="0" fontId="10" fillId="0" borderId="10" xfId="0" applyFont="1" applyBorder="1"/>
    <xf numFmtId="2" fontId="10" fillId="2" borderId="18" xfId="1" applyNumberFormat="1" applyFont="1" applyFill="1" applyBorder="1" applyAlignment="1">
      <alignment horizontal="center"/>
    </xf>
    <xf numFmtId="164" fontId="10" fillId="2" borderId="5" xfId="1" applyFont="1" applyFill="1" applyBorder="1" applyAlignment="1"/>
    <xf numFmtId="164" fontId="10" fillId="2" borderId="0" xfId="1" applyFont="1" applyFill="1" applyBorder="1" applyAlignment="1">
      <alignment horizontal="center"/>
    </xf>
    <xf numFmtId="0" fontId="12" fillId="0" borderId="16" xfId="0" applyFont="1" applyBorder="1"/>
    <xf numFmtId="0" fontId="3" fillId="0" borderId="14" xfId="0" applyFont="1" applyBorder="1" applyAlignment="1">
      <alignment horizontal="center"/>
    </xf>
    <xf numFmtId="164" fontId="12" fillId="0" borderId="14" xfId="0" applyNumberFormat="1" applyFont="1" applyBorder="1"/>
    <xf numFmtId="0" fontId="12" fillId="0" borderId="14" xfId="0" applyFont="1" applyBorder="1" applyAlignment="1">
      <alignment horizontal="center"/>
    </xf>
    <xf numFmtId="164" fontId="10" fillId="2" borderId="14" xfId="1" applyFont="1" applyFill="1" applyBorder="1" applyAlignment="1"/>
    <xf numFmtId="0" fontId="10" fillId="0" borderId="24" xfId="0" applyFont="1" applyBorder="1"/>
    <xf numFmtId="164" fontId="10" fillId="2" borderId="20" xfId="1" applyFont="1" applyFill="1" applyBorder="1" applyAlignment="1"/>
    <xf numFmtId="164" fontId="10" fillId="0" borderId="20" xfId="1" applyFont="1" applyFill="1" applyBorder="1" applyAlignment="1">
      <alignment horizontal="center"/>
    </xf>
    <xf numFmtId="164" fontId="6" fillId="3" borderId="27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0" fillId="2" borderId="8" xfId="1" applyNumberFormat="1" applyFont="1" applyFill="1" applyBorder="1" applyAlignment="1">
      <alignment horizontal="center"/>
    </xf>
    <xf numFmtId="0" fontId="10" fillId="0" borderId="14" xfId="0" quotePrefix="1" applyFont="1" applyBorder="1" applyAlignment="1">
      <alignment horizontal="center"/>
    </xf>
    <xf numFmtId="2" fontId="10" fillId="2" borderId="14" xfId="1" applyNumberFormat="1" applyFont="1" applyFill="1" applyBorder="1" applyAlignment="1">
      <alignment horizontal="center"/>
    </xf>
    <xf numFmtId="3" fontId="10" fillId="2" borderId="12" xfId="1" applyNumberFormat="1" applyFont="1" applyFill="1" applyBorder="1" applyAlignment="1">
      <alignment horizontal="right"/>
    </xf>
    <xf numFmtId="2" fontId="10" fillId="2" borderId="12" xfId="1" applyNumberFormat="1" applyFont="1" applyFill="1" applyBorder="1" applyAlignment="1">
      <alignment horizontal="center"/>
    </xf>
    <xf numFmtId="0" fontId="10" fillId="0" borderId="23" xfId="0" quotePrefix="1" applyFont="1" applyBorder="1" applyAlignment="1">
      <alignment horizontal="center"/>
    </xf>
    <xf numFmtId="2" fontId="10" fillId="2" borderId="23" xfId="1" applyNumberFormat="1" applyFont="1" applyFill="1" applyBorder="1" applyAlignment="1">
      <alignment horizontal="center"/>
    </xf>
    <xf numFmtId="0" fontId="10" fillId="0" borderId="23" xfId="0" applyFont="1" applyBorder="1"/>
    <xf numFmtId="0" fontId="10" fillId="0" borderId="20" xfId="0" applyFont="1" applyBorder="1" applyAlignment="1">
      <alignment horizontal="center"/>
    </xf>
    <xf numFmtId="3" fontId="10" fillId="2" borderId="22" xfId="1" applyNumberFormat="1" applyFont="1" applyFill="1" applyBorder="1" applyAlignment="1">
      <alignment horizontal="right"/>
    </xf>
    <xf numFmtId="0" fontId="10" fillId="0" borderId="15" xfId="0" applyFont="1" applyBorder="1"/>
    <xf numFmtId="2" fontId="10" fillId="2" borderId="6" xfId="1" applyNumberFormat="1" applyFont="1" applyFill="1" applyBorder="1" applyAlignment="1">
      <alignment horizontal="center"/>
    </xf>
    <xf numFmtId="0" fontId="10" fillId="2" borderId="12" xfId="0" quotePrefix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64" fontId="10" fillId="2" borderId="12" xfId="1" applyFont="1" applyFill="1" applyBorder="1" applyAlignment="1">
      <alignment horizontal="right"/>
    </xf>
    <xf numFmtId="164" fontId="10" fillId="2" borderId="1" xfId="1" applyFont="1" applyFill="1" applyBorder="1" applyAlignment="1">
      <alignment horizontal="center"/>
    </xf>
    <xf numFmtId="0" fontId="10" fillId="2" borderId="1" xfId="0" applyFont="1" applyFill="1" applyBorder="1"/>
    <xf numFmtId="3" fontId="10" fillId="2" borderId="23" xfId="1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3" fontId="10" fillId="2" borderId="20" xfId="1" applyNumberFormat="1" applyFont="1" applyFill="1" applyBorder="1" applyAlignment="1">
      <alignment horizontal="right"/>
    </xf>
    <xf numFmtId="0" fontId="10" fillId="2" borderId="23" xfId="0" applyFont="1" applyFill="1" applyBorder="1" applyAlignment="1">
      <alignment horizontal="center"/>
    </xf>
  </cellXfs>
  <cellStyles count="2">
    <cellStyle name="Dziesiętny 2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8"/>
  <sheetViews>
    <sheetView tabSelected="1" workbookViewId="0">
      <selection activeCell="J115" sqref="J115"/>
    </sheetView>
  </sheetViews>
  <sheetFormatPr defaultRowHeight="14.4" x14ac:dyDescent="0.3"/>
  <cols>
    <col min="1" max="1" width="3" customWidth="1"/>
    <col min="2" max="2" width="56.44140625" customWidth="1"/>
    <col min="3" max="3" width="5.109375" customWidth="1"/>
    <col min="4" max="4" width="6.33203125" customWidth="1"/>
    <col min="5" max="5" width="8.88671875" customWidth="1"/>
    <col min="6" max="6" width="15.33203125" bestFit="1" customWidth="1"/>
    <col min="7" max="7" width="7.109375" customWidth="1"/>
    <col min="8" max="8" width="13.6640625" bestFit="1" customWidth="1"/>
  </cols>
  <sheetData>
    <row r="1" spans="1:8" x14ac:dyDescent="0.3">
      <c r="E1" t="s">
        <v>53</v>
      </c>
    </row>
    <row r="2" spans="1:8" ht="15.6" x14ac:dyDescent="0.3">
      <c r="A2" s="79" t="s">
        <v>54</v>
      </c>
      <c r="B2" s="79"/>
      <c r="C2" s="78"/>
      <c r="D2" s="78"/>
      <c r="E2" s="78"/>
      <c r="F2" s="78"/>
      <c r="G2" s="78"/>
      <c r="H2" s="78" t="s">
        <v>0</v>
      </c>
    </row>
    <row r="3" spans="1:8" ht="15.6" x14ac:dyDescent="0.3">
      <c r="A3" s="79" t="s">
        <v>83</v>
      </c>
      <c r="B3" s="79"/>
      <c r="C3" s="78"/>
      <c r="D3" s="78"/>
      <c r="E3" s="78"/>
      <c r="F3" s="78"/>
      <c r="G3" s="78"/>
      <c r="H3" s="78"/>
    </row>
    <row r="4" spans="1:8" ht="15.6" x14ac:dyDescent="0.3">
      <c r="A4" s="78"/>
      <c r="B4" s="79"/>
      <c r="C4" s="78"/>
      <c r="D4" s="78"/>
      <c r="E4" s="78"/>
      <c r="F4" s="78"/>
      <c r="G4" s="78"/>
      <c r="H4" s="78"/>
    </row>
    <row r="5" spans="1:8" ht="15.6" x14ac:dyDescent="0.3">
      <c r="A5" s="1" t="s">
        <v>55</v>
      </c>
      <c r="B5" s="2"/>
      <c r="C5" s="1"/>
      <c r="D5" s="3"/>
      <c r="E5" s="3"/>
      <c r="F5" s="3"/>
      <c r="G5" s="3"/>
      <c r="H5" s="3"/>
    </row>
    <row r="6" spans="1:8" ht="15.6" x14ac:dyDescent="0.3">
      <c r="A6" s="1"/>
      <c r="B6" s="2"/>
      <c r="C6" s="1"/>
      <c r="D6" s="3"/>
      <c r="E6" s="3"/>
      <c r="F6" s="3"/>
      <c r="G6" s="3"/>
      <c r="H6" s="3"/>
    </row>
    <row r="7" spans="1:8" ht="15.6" x14ac:dyDescent="0.3">
      <c r="A7" s="80" t="s">
        <v>56</v>
      </c>
      <c r="B7" s="2"/>
      <c r="C7" s="1"/>
      <c r="D7" s="3"/>
      <c r="E7" s="3"/>
      <c r="F7" s="3"/>
      <c r="G7" s="3"/>
      <c r="H7" s="3"/>
    </row>
    <row r="8" spans="1:8" ht="15.6" x14ac:dyDescent="0.3">
      <c r="A8" s="1" t="s">
        <v>60</v>
      </c>
      <c r="B8" s="2"/>
      <c r="C8" s="1"/>
      <c r="D8" s="3"/>
      <c r="E8" s="3"/>
      <c r="F8" s="3"/>
      <c r="G8" s="3"/>
      <c r="H8" s="3"/>
    </row>
    <row r="9" spans="1:8" ht="15.6" x14ac:dyDescent="0.3">
      <c r="A9" s="1" t="s">
        <v>61</v>
      </c>
      <c r="B9" s="2"/>
      <c r="C9" s="1"/>
      <c r="D9" s="3"/>
      <c r="E9" s="3"/>
      <c r="F9" s="3"/>
      <c r="G9" s="3"/>
      <c r="H9" s="3"/>
    </row>
    <row r="10" spans="1:8" ht="15.6" x14ac:dyDescent="0.3">
      <c r="A10" s="1" t="s">
        <v>62</v>
      </c>
      <c r="B10" s="2"/>
      <c r="C10" s="1"/>
      <c r="D10" s="3"/>
      <c r="E10" s="3"/>
      <c r="F10" s="3"/>
      <c r="G10" s="3"/>
      <c r="H10" s="3"/>
    </row>
    <row r="11" spans="1:8" ht="15.6" x14ac:dyDescent="0.3">
      <c r="A11" s="1" t="s">
        <v>63</v>
      </c>
      <c r="B11" s="2"/>
      <c r="C11" s="1"/>
      <c r="D11" s="3"/>
      <c r="E11" s="3"/>
      <c r="F11" s="3"/>
      <c r="G11" s="3"/>
      <c r="H11" s="3"/>
    </row>
    <row r="12" spans="1:8" ht="15.6" x14ac:dyDescent="0.3">
      <c r="A12" s="1" t="s">
        <v>64</v>
      </c>
      <c r="B12" s="2"/>
      <c r="C12" s="1"/>
      <c r="D12" s="3"/>
      <c r="E12" s="3"/>
      <c r="F12" s="3"/>
      <c r="G12" s="3"/>
      <c r="H12" s="3"/>
    </row>
    <row r="13" spans="1:8" ht="15.6" x14ac:dyDescent="0.3">
      <c r="A13" s="1" t="s">
        <v>65</v>
      </c>
      <c r="B13" s="2"/>
      <c r="C13" s="1"/>
      <c r="D13" s="3"/>
      <c r="E13" s="3"/>
      <c r="F13" s="3"/>
      <c r="G13" s="3"/>
      <c r="H13" s="3"/>
    </row>
    <row r="14" spans="1:8" ht="15.6" x14ac:dyDescent="0.3">
      <c r="A14" s="1" t="s">
        <v>66</v>
      </c>
      <c r="B14" s="2"/>
      <c r="C14" s="1"/>
      <c r="D14" s="3"/>
      <c r="E14" s="3"/>
      <c r="F14" s="3"/>
      <c r="G14" s="3"/>
      <c r="H14" s="3"/>
    </row>
    <row r="15" spans="1:8" ht="15.6" x14ac:dyDescent="0.3">
      <c r="A15" s="1"/>
      <c r="B15" s="2"/>
      <c r="C15" s="1"/>
      <c r="D15" s="3"/>
      <c r="E15" s="3"/>
      <c r="F15" s="3"/>
      <c r="G15" s="3"/>
      <c r="H15" s="3"/>
    </row>
    <row r="16" spans="1:8" ht="15.6" x14ac:dyDescent="0.3">
      <c r="A16" s="2" t="s">
        <v>57</v>
      </c>
      <c r="B16" s="2"/>
      <c r="C16" s="1"/>
      <c r="D16" s="3"/>
      <c r="E16" s="3"/>
      <c r="F16" s="3"/>
      <c r="G16" s="3"/>
      <c r="H16" s="3"/>
    </row>
    <row r="17" spans="1:8" ht="15.6" x14ac:dyDescent="0.3">
      <c r="A17" s="1" t="s">
        <v>58</v>
      </c>
      <c r="B17" s="2"/>
      <c r="C17" s="1"/>
      <c r="D17" s="3"/>
      <c r="E17" s="3"/>
      <c r="F17" s="3"/>
      <c r="G17" s="3"/>
      <c r="H17" s="3"/>
    </row>
    <row r="18" spans="1:8" ht="15.6" x14ac:dyDescent="0.3">
      <c r="A18" s="1" t="s">
        <v>94</v>
      </c>
      <c r="B18" s="2"/>
      <c r="C18" s="1"/>
      <c r="D18" s="3"/>
      <c r="E18" s="3"/>
      <c r="F18" s="3"/>
      <c r="G18" s="3"/>
      <c r="H18" s="3"/>
    </row>
    <row r="19" spans="1:8" ht="15.6" x14ac:dyDescent="0.3">
      <c r="A19" s="1" t="s">
        <v>95</v>
      </c>
      <c r="B19" s="2"/>
      <c r="C19" s="1"/>
      <c r="D19" s="3"/>
      <c r="E19" s="3"/>
      <c r="F19" s="3"/>
      <c r="G19" s="3"/>
      <c r="H19" s="3"/>
    </row>
    <row r="20" spans="1:8" ht="15.6" x14ac:dyDescent="0.3">
      <c r="A20" s="1"/>
      <c r="B20" s="2"/>
      <c r="C20" s="1"/>
      <c r="D20" s="3"/>
      <c r="E20" s="3"/>
      <c r="F20" s="3"/>
      <c r="G20" s="3"/>
      <c r="H20" s="3"/>
    </row>
    <row r="21" spans="1:8" ht="16.2" thickBot="1" x14ac:dyDescent="0.35">
      <c r="A21" s="2"/>
      <c r="B21" s="2" t="s">
        <v>84</v>
      </c>
      <c r="C21" s="1"/>
      <c r="D21" s="3"/>
      <c r="E21" s="3"/>
      <c r="F21" s="3"/>
      <c r="G21" s="3"/>
      <c r="H21" s="3"/>
    </row>
    <row r="22" spans="1:8" ht="14.4" customHeight="1" x14ac:dyDescent="0.3">
      <c r="A22" s="76" t="s">
        <v>42</v>
      </c>
      <c r="B22" s="76" t="s">
        <v>38</v>
      </c>
      <c r="C22" s="76" t="s">
        <v>1</v>
      </c>
      <c r="D22" s="144" t="s">
        <v>4</v>
      </c>
      <c r="E22" s="144" t="s">
        <v>33</v>
      </c>
      <c r="F22" s="144" t="s">
        <v>32</v>
      </c>
      <c r="G22" s="144" t="s">
        <v>59</v>
      </c>
      <c r="H22" s="144" t="s">
        <v>35</v>
      </c>
    </row>
    <row r="23" spans="1:8" ht="11.25" customHeight="1" thickBot="1" x14ac:dyDescent="0.35">
      <c r="A23" s="77"/>
      <c r="B23" s="77"/>
      <c r="C23" s="77" t="s">
        <v>3</v>
      </c>
      <c r="D23" s="145"/>
      <c r="E23" s="145"/>
      <c r="F23" s="145"/>
      <c r="G23" s="146"/>
      <c r="H23" s="145"/>
    </row>
    <row r="24" spans="1:8" ht="8.25" customHeight="1" thickBot="1" x14ac:dyDescent="0.35">
      <c r="A24" s="4">
        <v>1</v>
      </c>
      <c r="B24" s="5">
        <v>2</v>
      </c>
      <c r="C24" s="6">
        <v>4</v>
      </c>
      <c r="D24" s="7">
        <v>5</v>
      </c>
      <c r="E24" s="72">
        <v>6</v>
      </c>
      <c r="F24" s="8" t="s">
        <v>36</v>
      </c>
      <c r="G24" s="8">
        <v>8</v>
      </c>
      <c r="H24" s="56" t="s">
        <v>37</v>
      </c>
    </row>
    <row r="25" spans="1:8" x14ac:dyDescent="0.3">
      <c r="A25" s="9">
        <v>1</v>
      </c>
      <c r="B25" s="142" t="s">
        <v>112</v>
      </c>
      <c r="C25" s="11" t="s">
        <v>5</v>
      </c>
      <c r="D25" s="43">
        <v>2000</v>
      </c>
      <c r="E25" s="88"/>
      <c r="F25" s="141">
        <f>D25*E25</f>
        <v>0</v>
      </c>
      <c r="G25" s="87">
        <v>1.23</v>
      </c>
      <c r="H25" s="83">
        <f>F25*G25</f>
        <v>0</v>
      </c>
    </row>
    <row r="26" spans="1:8" x14ac:dyDescent="0.3">
      <c r="A26" s="138">
        <v>2</v>
      </c>
      <c r="B26" s="19" t="s">
        <v>113</v>
      </c>
      <c r="C26" s="139" t="s">
        <v>5</v>
      </c>
      <c r="D26" s="129">
        <v>10</v>
      </c>
      <c r="E26" s="140"/>
      <c r="F26" s="14">
        <f>D26*E26</f>
        <v>0</v>
      </c>
      <c r="G26" s="85">
        <v>1.23</v>
      </c>
      <c r="H26" s="93">
        <f t="shared" ref="H26:H34" si="0">F26*G26</f>
        <v>0</v>
      </c>
    </row>
    <row r="27" spans="1:8" x14ac:dyDescent="0.3">
      <c r="A27" s="138">
        <v>3</v>
      </c>
      <c r="B27" s="89" t="s">
        <v>114</v>
      </c>
      <c r="C27" s="13" t="s">
        <v>5</v>
      </c>
      <c r="D27" s="90">
        <v>60</v>
      </c>
      <c r="E27" s="91"/>
      <c r="F27" s="14">
        <f t="shared" ref="F27:F34" si="1">D27*E27</f>
        <v>0</v>
      </c>
      <c r="G27" s="92">
        <v>1.23</v>
      </c>
      <c r="H27" s="93">
        <f t="shared" si="0"/>
        <v>0</v>
      </c>
    </row>
    <row r="28" spans="1:8" x14ac:dyDescent="0.3">
      <c r="A28" s="138">
        <v>4</v>
      </c>
      <c r="B28" s="89" t="s">
        <v>115</v>
      </c>
      <c r="C28" s="13" t="s">
        <v>5</v>
      </c>
      <c r="D28" s="90">
        <v>250</v>
      </c>
      <c r="E28" s="91"/>
      <c r="F28" s="14">
        <f t="shared" si="1"/>
        <v>0</v>
      </c>
      <c r="G28" s="92">
        <v>1.23</v>
      </c>
      <c r="H28" s="93">
        <f t="shared" si="0"/>
        <v>0</v>
      </c>
    </row>
    <row r="29" spans="1:8" x14ac:dyDescent="0.3">
      <c r="A29" s="138">
        <v>5</v>
      </c>
      <c r="B29" s="19" t="s">
        <v>116</v>
      </c>
      <c r="C29" s="13" t="s">
        <v>5</v>
      </c>
      <c r="D29" s="90">
        <v>1100</v>
      </c>
      <c r="E29" s="91"/>
      <c r="F29" s="14">
        <f t="shared" si="1"/>
        <v>0</v>
      </c>
      <c r="G29" s="92">
        <v>1.23</v>
      </c>
      <c r="H29" s="93">
        <f t="shared" si="0"/>
        <v>0</v>
      </c>
    </row>
    <row r="30" spans="1:8" x14ac:dyDescent="0.3">
      <c r="A30" s="138">
        <v>6</v>
      </c>
      <c r="B30" s="19" t="s">
        <v>117</v>
      </c>
      <c r="C30" s="13" t="s">
        <v>5</v>
      </c>
      <c r="D30" s="151">
        <v>10</v>
      </c>
      <c r="E30" s="94"/>
      <c r="F30" s="14">
        <f t="shared" si="1"/>
        <v>0</v>
      </c>
      <c r="G30" s="92">
        <v>1.23</v>
      </c>
      <c r="H30" s="93">
        <f t="shared" si="0"/>
        <v>0</v>
      </c>
    </row>
    <row r="31" spans="1:8" x14ac:dyDescent="0.3">
      <c r="A31" s="138">
        <v>7</v>
      </c>
      <c r="B31" s="19" t="s">
        <v>6</v>
      </c>
      <c r="C31" s="13" t="s">
        <v>5</v>
      </c>
      <c r="D31" s="151">
        <v>100</v>
      </c>
      <c r="E31" s="94"/>
      <c r="F31" s="14">
        <f t="shared" si="1"/>
        <v>0</v>
      </c>
      <c r="G31" s="96">
        <v>1.23</v>
      </c>
      <c r="H31" s="93">
        <f t="shared" si="0"/>
        <v>0</v>
      </c>
    </row>
    <row r="32" spans="1:8" x14ac:dyDescent="0.3">
      <c r="A32" s="138">
        <v>8</v>
      </c>
      <c r="B32" s="97" t="s">
        <v>7</v>
      </c>
      <c r="C32" s="98" t="s">
        <v>5</v>
      </c>
      <c r="D32" s="90">
        <v>100</v>
      </c>
      <c r="E32" s="91"/>
      <c r="F32" s="14">
        <f t="shared" si="1"/>
        <v>0</v>
      </c>
      <c r="G32" s="92">
        <v>1.23</v>
      </c>
      <c r="H32" s="93">
        <f t="shared" si="0"/>
        <v>0</v>
      </c>
    </row>
    <row r="33" spans="1:8" x14ac:dyDescent="0.3">
      <c r="A33" s="138">
        <v>9</v>
      </c>
      <c r="B33" s="18" t="s">
        <v>14</v>
      </c>
      <c r="C33" s="13" t="s">
        <v>5</v>
      </c>
      <c r="D33" s="129">
        <v>60</v>
      </c>
      <c r="E33" s="14"/>
      <c r="F33" s="14">
        <f t="shared" si="1"/>
        <v>0</v>
      </c>
      <c r="G33" s="92">
        <v>1.23</v>
      </c>
      <c r="H33" s="58">
        <f t="shared" si="0"/>
        <v>0</v>
      </c>
    </row>
    <row r="34" spans="1:8" ht="15" thickBot="1" x14ac:dyDescent="0.35">
      <c r="A34" s="99">
        <v>10</v>
      </c>
      <c r="B34" s="101" t="s">
        <v>96</v>
      </c>
      <c r="C34" s="100" t="s">
        <v>97</v>
      </c>
      <c r="D34" s="143">
        <v>30</v>
      </c>
      <c r="E34" s="102"/>
      <c r="F34" s="33">
        <f t="shared" si="1"/>
        <v>0</v>
      </c>
      <c r="G34" s="103">
        <v>1.23</v>
      </c>
      <c r="H34" s="71">
        <f t="shared" si="0"/>
        <v>0</v>
      </c>
    </row>
    <row r="35" spans="1:8" ht="15" thickBot="1" x14ac:dyDescent="0.35">
      <c r="A35" s="52"/>
      <c r="B35" s="47"/>
      <c r="C35" s="52"/>
      <c r="D35" s="53"/>
      <c r="E35" s="46" t="s">
        <v>2</v>
      </c>
      <c r="F35" s="46">
        <f>SUM(F25:F34)</f>
        <v>0</v>
      </c>
      <c r="G35" s="46" t="s">
        <v>41</v>
      </c>
      <c r="H35" s="46">
        <f>SUM(H25:H34)</f>
        <v>0</v>
      </c>
    </row>
    <row r="36" spans="1:8" ht="15" thickBot="1" x14ac:dyDescent="0.35">
      <c r="A36" s="52"/>
      <c r="B36" s="47"/>
      <c r="C36" s="52"/>
      <c r="D36" s="53"/>
      <c r="E36" s="53"/>
      <c r="F36" s="81" t="s">
        <v>39</v>
      </c>
      <c r="G36" s="53" t="s">
        <v>40</v>
      </c>
      <c r="H36" s="54">
        <f>H35-F35</f>
        <v>0</v>
      </c>
    </row>
    <row r="37" spans="1:8" x14ac:dyDescent="0.3">
      <c r="A37" s="52"/>
      <c r="B37" s="47"/>
      <c r="C37" s="52"/>
      <c r="D37" s="53"/>
      <c r="E37" s="53"/>
      <c r="F37" s="53"/>
      <c r="G37" s="53"/>
      <c r="H37" s="53"/>
    </row>
    <row r="38" spans="1:8" x14ac:dyDescent="0.3">
      <c r="A38" s="55" t="s">
        <v>67</v>
      </c>
      <c r="B38" s="47"/>
      <c r="C38" s="52"/>
      <c r="D38" s="53"/>
      <c r="E38" s="53"/>
      <c r="F38" s="53"/>
      <c r="G38" s="53"/>
      <c r="H38" s="53"/>
    </row>
    <row r="39" spans="1:8" x14ac:dyDescent="0.3">
      <c r="A39" s="55" t="s">
        <v>68</v>
      </c>
      <c r="B39" s="47"/>
      <c r="C39" s="52"/>
      <c r="D39" s="53"/>
      <c r="E39" s="53"/>
      <c r="F39" s="53"/>
      <c r="G39" s="53"/>
      <c r="H39" s="53"/>
    </row>
    <row r="40" spans="1:8" x14ac:dyDescent="0.3">
      <c r="A40" s="55" t="s">
        <v>69</v>
      </c>
      <c r="B40" s="47"/>
      <c r="C40" s="52"/>
      <c r="D40" s="53"/>
      <c r="E40" s="53"/>
      <c r="F40" s="53"/>
      <c r="G40" s="53"/>
      <c r="H40" s="53"/>
    </row>
    <row r="41" spans="1:8" x14ac:dyDescent="0.3">
      <c r="A41" s="47" t="s">
        <v>70</v>
      </c>
      <c r="B41" s="47"/>
      <c r="C41" s="52"/>
      <c r="D41" s="53"/>
      <c r="E41" s="53"/>
      <c r="F41" s="53"/>
      <c r="G41" s="53"/>
      <c r="H41" s="53"/>
    </row>
    <row r="42" spans="1:8" x14ac:dyDescent="0.3">
      <c r="A42" s="55" t="s">
        <v>68</v>
      </c>
      <c r="B42" s="47"/>
      <c r="C42" s="52"/>
      <c r="D42" s="53"/>
      <c r="E42" s="53"/>
      <c r="F42" s="53"/>
      <c r="G42" s="53"/>
      <c r="H42" s="53"/>
    </row>
    <row r="43" spans="1:8" x14ac:dyDescent="0.3">
      <c r="A43" s="55"/>
      <c r="B43" s="47"/>
      <c r="C43" s="52"/>
      <c r="D43" s="53"/>
      <c r="E43" s="53"/>
      <c r="F43" s="53"/>
      <c r="G43" s="53"/>
      <c r="H43" s="53"/>
    </row>
    <row r="44" spans="1:8" s="44" customFormat="1" ht="15" thickBot="1" x14ac:dyDescent="0.35">
      <c r="A44" s="38"/>
      <c r="B44" s="47" t="s">
        <v>85</v>
      </c>
      <c r="C44" s="38"/>
      <c r="D44" s="59"/>
      <c r="E44" s="53"/>
      <c r="F44" s="53"/>
      <c r="G44" s="53"/>
      <c r="H44" s="53"/>
    </row>
    <row r="45" spans="1:8" s="44" customFormat="1" ht="14.4" customHeight="1" x14ac:dyDescent="0.3">
      <c r="A45" s="76" t="s">
        <v>42</v>
      </c>
      <c r="B45" s="104" t="s">
        <v>38</v>
      </c>
      <c r="C45" s="76" t="s">
        <v>1</v>
      </c>
      <c r="D45" s="147" t="s">
        <v>4</v>
      </c>
      <c r="E45" s="144" t="s">
        <v>33</v>
      </c>
      <c r="F45" s="147" t="s">
        <v>32</v>
      </c>
      <c r="G45" s="144" t="s">
        <v>59</v>
      </c>
      <c r="H45" s="149" t="s">
        <v>35</v>
      </c>
    </row>
    <row r="46" spans="1:8" s="44" customFormat="1" ht="15" thickBot="1" x14ac:dyDescent="0.35">
      <c r="A46" s="77"/>
      <c r="B46" s="105"/>
      <c r="C46" s="77" t="s">
        <v>3</v>
      </c>
      <c r="D46" s="148"/>
      <c r="E46" s="145"/>
      <c r="F46" s="148"/>
      <c r="G46" s="146"/>
      <c r="H46" s="150"/>
    </row>
    <row r="47" spans="1:8" s="44" customFormat="1" ht="7.5" customHeight="1" thickBot="1" x14ac:dyDescent="0.35">
      <c r="A47" s="4">
        <v>1</v>
      </c>
      <c r="B47" s="5">
        <v>2</v>
      </c>
      <c r="C47" s="6">
        <v>4</v>
      </c>
      <c r="D47" s="7">
        <v>5</v>
      </c>
      <c r="E47" s="72">
        <v>6</v>
      </c>
      <c r="F47" s="7" t="s">
        <v>36</v>
      </c>
      <c r="G47" s="56">
        <v>8</v>
      </c>
      <c r="H47" s="8" t="s">
        <v>37</v>
      </c>
    </row>
    <row r="48" spans="1:8" x14ac:dyDescent="0.3">
      <c r="A48" s="106">
        <v>1</v>
      </c>
      <c r="B48" s="10" t="s">
        <v>9</v>
      </c>
      <c r="C48" s="11" t="s">
        <v>8</v>
      </c>
      <c r="D48" s="45">
        <v>100</v>
      </c>
      <c r="E48" s="12"/>
      <c r="F48" s="107">
        <f>D48*E48</f>
        <v>0</v>
      </c>
      <c r="G48" s="87">
        <v>1.23</v>
      </c>
      <c r="H48" s="57">
        <f>F48*G48</f>
        <v>0</v>
      </c>
    </row>
    <row r="49" spans="1:8" x14ac:dyDescent="0.3">
      <c r="A49" s="108">
        <v>2</v>
      </c>
      <c r="B49" s="27" t="s">
        <v>10</v>
      </c>
      <c r="C49" s="13" t="s">
        <v>8</v>
      </c>
      <c r="D49" s="41">
        <v>600</v>
      </c>
      <c r="E49" s="17"/>
      <c r="F49" s="109">
        <f t="shared" ref="F49:F73" si="2">D49*E49</f>
        <v>0</v>
      </c>
      <c r="G49" s="85">
        <v>1.23</v>
      </c>
      <c r="H49" s="67">
        <f t="shared" ref="H49:H73" si="3">F49*G49</f>
        <v>0</v>
      </c>
    </row>
    <row r="50" spans="1:8" x14ac:dyDescent="0.3">
      <c r="A50" s="108">
        <v>3</v>
      </c>
      <c r="B50" s="27" t="s">
        <v>11</v>
      </c>
      <c r="C50" s="13" t="s">
        <v>5</v>
      </c>
      <c r="D50" s="41">
        <v>300</v>
      </c>
      <c r="E50" s="17"/>
      <c r="F50" s="109">
        <f t="shared" si="2"/>
        <v>0</v>
      </c>
      <c r="G50" s="85">
        <v>1.23</v>
      </c>
      <c r="H50" s="84">
        <f t="shared" si="3"/>
        <v>0</v>
      </c>
    </row>
    <row r="51" spans="1:8" x14ac:dyDescent="0.3">
      <c r="A51" s="108">
        <v>4</v>
      </c>
      <c r="B51" s="27" t="s">
        <v>12</v>
      </c>
      <c r="C51" s="13" t="s">
        <v>8</v>
      </c>
      <c r="D51" s="41">
        <v>600</v>
      </c>
      <c r="E51" s="17"/>
      <c r="F51" s="109">
        <f t="shared" si="2"/>
        <v>0</v>
      </c>
      <c r="G51" s="85">
        <v>1.23</v>
      </c>
      <c r="H51" s="58">
        <f t="shared" si="3"/>
        <v>0</v>
      </c>
    </row>
    <row r="52" spans="1:8" x14ac:dyDescent="0.3">
      <c r="A52" s="108">
        <v>5</v>
      </c>
      <c r="B52" s="27" t="s">
        <v>13</v>
      </c>
      <c r="C52" s="13" t="s">
        <v>8</v>
      </c>
      <c r="D52" s="41">
        <v>2500</v>
      </c>
      <c r="E52" s="17"/>
      <c r="F52" s="109">
        <f t="shared" si="2"/>
        <v>0</v>
      </c>
      <c r="G52" s="85">
        <v>1.23</v>
      </c>
      <c r="H52" s="58">
        <f t="shared" si="3"/>
        <v>0</v>
      </c>
    </row>
    <row r="53" spans="1:8" x14ac:dyDescent="0.3">
      <c r="A53" s="108">
        <v>6</v>
      </c>
      <c r="B53" s="15" t="s">
        <v>15</v>
      </c>
      <c r="C53" s="13" t="s">
        <v>16</v>
      </c>
      <c r="D53" s="41">
        <v>300</v>
      </c>
      <c r="E53" s="17"/>
      <c r="F53" s="109">
        <f t="shared" si="2"/>
        <v>0</v>
      </c>
      <c r="G53" s="85">
        <v>1.23</v>
      </c>
      <c r="H53" s="58">
        <f t="shared" si="3"/>
        <v>0</v>
      </c>
    </row>
    <row r="54" spans="1:8" x14ac:dyDescent="0.3">
      <c r="A54" s="108">
        <v>7</v>
      </c>
      <c r="B54" s="27" t="s">
        <v>119</v>
      </c>
      <c r="C54" s="13" t="s">
        <v>8</v>
      </c>
      <c r="D54" s="41">
        <v>25</v>
      </c>
      <c r="E54" s="17"/>
      <c r="F54" s="109">
        <f t="shared" si="2"/>
        <v>0</v>
      </c>
      <c r="G54" s="85">
        <v>1.23</v>
      </c>
      <c r="H54" s="58">
        <f t="shared" si="3"/>
        <v>0</v>
      </c>
    </row>
    <row r="55" spans="1:8" x14ac:dyDescent="0.3">
      <c r="A55" s="108">
        <v>8</v>
      </c>
      <c r="B55" s="27" t="s">
        <v>118</v>
      </c>
      <c r="C55" s="13" t="s">
        <v>8</v>
      </c>
      <c r="D55" s="41">
        <v>40</v>
      </c>
      <c r="E55" s="17"/>
      <c r="F55" s="109">
        <f t="shared" si="2"/>
        <v>0</v>
      </c>
      <c r="G55" s="85">
        <v>1.23</v>
      </c>
      <c r="H55" s="58">
        <f t="shared" si="3"/>
        <v>0</v>
      </c>
    </row>
    <row r="56" spans="1:8" x14ac:dyDescent="0.3">
      <c r="A56" s="108">
        <v>9</v>
      </c>
      <c r="B56" s="27" t="s">
        <v>18</v>
      </c>
      <c r="C56" s="20" t="s">
        <v>8</v>
      </c>
      <c r="D56" s="41">
        <v>400</v>
      </c>
      <c r="E56" s="17"/>
      <c r="F56" s="109">
        <f t="shared" si="2"/>
        <v>0</v>
      </c>
      <c r="G56" s="86">
        <v>1.23</v>
      </c>
      <c r="H56" s="58">
        <f t="shared" si="3"/>
        <v>0</v>
      </c>
    </row>
    <row r="57" spans="1:8" x14ac:dyDescent="0.3">
      <c r="A57" s="108">
        <v>10</v>
      </c>
      <c r="B57" s="27" t="s">
        <v>78</v>
      </c>
      <c r="C57" s="13" t="s">
        <v>8</v>
      </c>
      <c r="D57" s="41">
        <v>400</v>
      </c>
      <c r="E57" s="17"/>
      <c r="F57" s="109">
        <f t="shared" si="2"/>
        <v>0</v>
      </c>
      <c r="G57" s="85">
        <v>1.23</v>
      </c>
      <c r="H57" s="84">
        <f t="shared" si="3"/>
        <v>0</v>
      </c>
    </row>
    <row r="58" spans="1:8" x14ac:dyDescent="0.3">
      <c r="A58" s="108">
        <v>11</v>
      </c>
      <c r="B58" s="110" t="s">
        <v>29</v>
      </c>
      <c r="C58" s="42" t="s">
        <v>8</v>
      </c>
      <c r="D58" s="41">
        <v>150</v>
      </c>
      <c r="E58" s="17"/>
      <c r="F58" s="109">
        <f t="shared" si="2"/>
        <v>0</v>
      </c>
      <c r="G58" s="86">
        <v>1.23</v>
      </c>
      <c r="H58" s="58">
        <f t="shared" si="3"/>
        <v>0</v>
      </c>
    </row>
    <row r="59" spans="1:8" x14ac:dyDescent="0.3">
      <c r="A59" s="108">
        <v>12</v>
      </c>
      <c r="B59" s="110" t="s">
        <v>30</v>
      </c>
      <c r="C59" s="42" t="s">
        <v>8</v>
      </c>
      <c r="D59" s="41">
        <v>90</v>
      </c>
      <c r="E59" s="17"/>
      <c r="F59" s="109">
        <f t="shared" si="2"/>
        <v>0</v>
      </c>
      <c r="G59" s="86">
        <v>1.23</v>
      </c>
      <c r="H59" s="58">
        <f t="shared" si="3"/>
        <v>0</v>
      </c>
    </row>
    <row r="60" spans="1:8" x14ac:dyDescent="0.3">
      <c r="A60" s="108">
        <v>13</v>
      </c>
      <c r="B60" s="27" t="s">
        <v>19</v>
      </c>
      <c r="C60" s="30" t="s">
        <v>8</v>
      </c>
      <c r="D60" s="41">
        <v>80</v>
      </c>
      <c r="E60" s="17"/>
      <c r="F60" s="109">
        <f t="shared" si="2"/>
        <v>0</v>
      </c>
      <c r="G60" s="85">
        <v>1.23</v>
      </c>
      <c r="H60" s="84">
        <f t="shared" si="3"/>
        <v>0</v>
      </c>
    </row>
    <row r="61" spans="1:8" x14ac:dyDescent="0.3">
      <c r="A61" s="108">
        <v>14</v>
      </c>
      <c r="B61" s="111" t="s">
        <v>20</v>
      </c>
      <c r="C61" s="26" t="s">
        <v>8</v>
      </c>
      <c r="D61" s="41">
        <v>50</v>
      </c>
      <c r="E61" s="17"/>
      <c r="F61" s="109">
        <f t="shared" si="2"/>
        <v>0</v>
      </c>
      <c r="G61" s="85">
        <v>1.23</v>
      </c>
      <c r="H61" s="58">
        <f t="shared" si="3"/>
        <v>0</v>
      </c>
    </row>
    <row r="62" spans="1:8" x14ac:dyDescent="0.3">
      <c r="A62" s="108">
        <v>15</v>
      </c>
      <c r="B62" s="29" t="s">
        <v>21</v>
      </c>
      <c r="C62" s="28" t="s">
        <v>8</v>
      </c>
      <c r="D62" s="41">
        <v>45</v>
      </c>
      <c r="E62" s="17"/>
      <c r="F62" s="109">
        <f t="shared" si="2"/>
        <v>0</v>
      </c>
      <c r="G62" s="85">
        <v>1.23</v>
      </c>
      <c r="H62" s="58">
        <f t="shared" si="3"/>
        <v>0</v>
      </c>
    </row>
    <row r="63" spans="1:8" x14ac:dyDescent="0.3">
      <c r="A63" s="108">
        <v>16</v>
      </c>
      <c r="B63" s="27" t="s">
        <v>28</v>
      </c>
      <c r="C63" s="28" t="s">
        <v>8</v>
      </c>
      <c r="D63" s="41">
        <v>20</v>
      </c>
      <c r="E63" s="14"/>
      <c r="F63" s="109">
        <f t="shared" si="2"/>
        <v>0</v>
      </c>
      <c r="G63" s="85">
        <v>1.23</v>
      </c>
      <c r="H63" s="58">
        <f t="shared" si="3"/>
        <v>0</v>
      </c>
    </row>
    <row r="64" spans="1:8" x14ac:dyDescent="0.3">
      <c r="A64" s="108">
        <v>17</v>
      </c>
      <c r="B64" s="111" t="s">
        <v>98</v>
      </c>
      <c r="C64" s="26" t="s">
        <v>8</v>
      </c>
      <c r="D64" s="41">
        <v>20</v>
      </c>
      <c r="E64" s="17"/>
      <c r="F64" s="109">
        <f t="shared" si="2"/>
        <v>0</v>
      </c>
      <c r="G64" s="85">
        <v>1.23</v>
      </c>
      <c r="H64" s="58">
        <f t="shared" si="3"/>
        <v>0</v>
      </c>
    </row>
    <row r="65" spans="1:8" x14ac:dyDescent="0.3">
      <c r="A65" s="108">
        <v>18</v>
      </c>
      <c r="B65" s="27" t="s">
        <v>99</v>
      </c>
      <c r="C65" s="30" t="s">
        <v>8</v>
      </c>
      <c r="D65" s="41">
        <v>80</v>
      </c>
      <c r="E65" s="14"/>
      <c r="F65" s="109">
        <f t="shared" si="2"/>
        <v>0</v>
      </c>
      <c r="G65" s="85">
        <v>1.23</v>
      </c>
      <c r="H65" s="58">
        <f t="shared" si="3"/>
        <v>0</v>
      </c>
    </row>
    <row r="66" spans="1:8" x14ac:dyDescent="0.3">
      <c r="A66" s="108">
        <v>19</v>
      </c>
      <c r="B66" s="111" t="s">
        <v>100</v>
      </c>
      <c r="C66" s="26" t="s">
        <v>8</v>
      </c>
      <c r="D66" s="41">
        <v>50</v>
      </c>
      <c r="E66" s="17"/>
      <c r="F66" s="109">
        <f t="shared" si="2"/>
        <v>0</v>
      </c>
      <c r="G66" s="85">
        <v>1.23</v>
      </c>
      <c r="H66" s="58">
        <f t="shared" si="3"/>
        <v>0</v>
      </c>
    </row>
    <row r="67" spans="1:8" x14ac:dyDescent="0.3">
      <c r="A67" s="108">
        <v>20</v>
      </c>
      <c r="B67" s="27" t="s">
        <v>101</v>
      </c>
      <c r="C67" s="30" t="s">
        <v>8</v>
      </c>
      <c r="D67" s="41">
        <v>52</v>
      </c>
      <c r="E67" s="14"/>
      <c r="F67" s="109">
        <f t="shared" si="2"/>
        <v>0</v>
      </c>
      <c r="G67" s="112">
        <v>1.23</v>
      </c>
      <c r="H67" s="58">
        <f t="shared" si="3"/>
        <v>0</v>
      </c>
    </row>
    <row r="68" spans="1:8" x14ac:dyDescent="0.3">
      <c r="A68" s="108">
        <v>21</v>
      </c>
      <c r="B68" s="29" t="s">
        <v>102</v>
      </c>
      <c r="C68" s="28" t="s">
        <v>8</v>
      </c>
      <c r="D68" s="41">
        <v>10</v>
      </c>
      <c r="E68" s="113"/>
      <c r="F68" s="114">
        <f t="shared" si="2"/>
        <v>0</v>
      </c>
      <c r="G68" s="92">
        <v>1.23</v>
      </c>
      <c r="H68" s="58">
        <f t="shared" si="3"/>
        <v>0</v>
      </c>
    </row>
    <row r="69" spans="1:8" x14ac:dyDescent="0.3">
      <c r="A69" s="108">
        <v>22</v>
      </c>
      <c r="B69" s="115" t="s">
        <v>103</v>
      </c>
      <c r="C69" s="116" t="s">
        <v>8</v>
      </c>
      <c r="D69" s="41">
        <v>100</v>
      </c>
      <c r="E69" s="117"/>
      <c r="F69" s="14">
        <f t="shared" si="2"/>
        <v>0</v>
      </c>
      <c r="G69" s="92">
        <v>1.23</v>
      </c>
      <c r="H69" s="58">
        <f t="shared" si="3"/>
        <v>0</v>
      </c>
    </row>
    <row r="70" spans="1:8" x14ac:dyDescent="0.3">
      <c r="A70" s="108">
        <v>23</v>
      </c>
      <c r="B70" s="115" t="s">
        <v>104</v>
      </c>
      <c r="C70" s="116" t="s">
        <v>8</v>
      </c>
      <c r="D70" s="41">
        <v>30</v>
      </c>
      <c r="E70" s="117"/>
      <c r="F70" s="14">
        <f t="shared" si="2"/>
        <v>0</v>
      </c>
      <c r="G70" s="92">
        <v>1.23</v>
      </c>
      <c r="H70" s="58">
        <f t="shared" si="3"/>
        <v>0</v>
      </c>
    </row>
    <row r="71" spans="1:8" x14ac:dyDescent="0.3">
      <c r="A71" s="108">
        <v>24</v>
      </c>
      <c r="B71" s="27" t="s">
        <v>105</v>
      </c>
      <c r="C71" s="118" t="s">
        <v>8</v>
      </c>
      <c r="D71" s="41">
        <v>15</v>
      </c>
      <c r="E71" s="117"/>
      <c r="F71" s="114">
        <f t="shared" si="2"/>
        <v>0</v>
      </c>
      <c r="G71" s="92">
        <v>1.23</v>
      </c>
      <c r="H71" s="58">
        <f t="shared" si="3"/>
        <v>0</v>
      </c>
    </row>
    <row r="72" spans="1:8" x14ac:dyDescent="0.3">
      <c r="A72" s="108">
        <v>25</v>
      </c>
      <c r="B72" s="27" t="s">
        <v>106</v>
      </c>
      <c r="C72" s="30" t="s">
        <v>8</v>
      </c>
      <c r="D72" s="41">
        <v>30</v>
      </c>
      <c r="E72" s="119"/>
      <c r="F72" s="14">
        <f t="shared" si="2"/>
        <v>0</v>
      </c>
      <c r="G72" s="92">
        <v>1.23</v>
      </c>
      <c r="H72" s="58">
        <f t="shared" si="3"/>
        <v>0</v>
      </c>
    </row>
    <row r="73" spans="1:8" ht="15" thickBot="1" x14ac:dyDescent="0.35">
      <c r="A73" s="108">
        <v>26</v>
      </c>
      <c r="B73" s="120" t="s">
        <v>107</v>
      </c>
      <c r="C73" s="32" t="s">
        <v>97</v>
      </c>
      <c r="D73" s="143">
        <v>60</v>
      </c>
      <c r="E73" s="121"/>
      <c r="F73" s="95">
        <f t="shared" si="2"/>
        <v>0</v>
      </c>
      <c r="G73" s="96">
        <v>1.23</v>
      </c>
      <c r="H73" s="122">
        <f t="shared" si="3"/>
        <v>0</v>
      </c>
    </row>
    <row r="74" spans="1:8" ht="15" thickBot="1" x14ac:dyDescent="0.35">
      <c r="A74" s="21"/>
      <c r="B74" s="47"/>
      <c r="C74" s="60"/>
      <c r="D74" s="59"/>
      <c r="E74" s="16" t="s">
        <v>2</v>
      </c>
      <c r="F74" s="123">
        <f>SUM(F48:F73)</f>
        <v>0</v>
      </c>
      <c r="G74" s="123" t="s">
        <v>41</v>
      </c>
      <c r="H74" s="16">
        <f>SUM(H48:H73)</f>
        <v>0</v>
      </c>
    </row>
    <row r="75" spans="1:8" ht="15" thickBot="1" x14ac:dyDescent="0.35">
      <c r="A75" s="21"/>
      <c r="B75" s="47"/>
      <c r="C75" s="60"/>
      <c r="D75" s="59"/>
      <c r="E75" s="53"/>
      <c r="F75" s="81" t="s">
        <v>39</v>
      </c>
      <c r="G75" s="53" t="s">
        <v>40</v>
      </c>
      <c r="H75" s="54">
        <f>H74-F74</f>
        <v>0</v>
      </c>
    </row>
    <row r="76" spans="1:8" x14ac:dyDescent="0.3">
      <c r="A76" s="21"/>
      <c r="B76" s="47"/>
      <c r="C76" s="60"/>
      <c r="D76" s="59"/>
      <c r="E76" s="53"/>
      <c r="F76" s="53"/>
      <c r="G76" s="53"/>
      <c r="H76" s="53"/>
    </row>
    <row r="77" spans="1:8" x14ac:dyDescent="0.3">
      <c r="A77" s="55" t="s">
        <v>86</v>
      </c>
      <c r="B77" s="47"/>
      <c r="C77" s="52"/>
      <c r="D77" s="53"/>
      <c r="E77" s="53"/>
      <c r="F77" s="53"/>
      <c r="G77" s="53"/>
      <c r="H77" s="53"/>
    </row>
    <row r="78" spans="1:8" x14ac:dyDescent="0.3">
      <c r="A78" s="55" t="s">
        <v>68</v>
      </c>
      <c r="B78" s="47"/>
      <c r="C78" s="52"/>
      <c r="D78" s="53"/>
      <c r="E78" s="53"/>
      <c r="F78" s="53"/>
      <c r="G78" s="53"/>
      <c r="H78" s="53"/>
    </row>
    <row r="79" spans="1:8" x14ac:dyDescent="0.3">
      <c r="A79" s="55" t="s">
        <v>69</v>
      </c>
      <c r="B79" s="47"/>
      <c r="C79" s="52"/>
      <c r="D79" s="53"/>
      <c r="E79" s="53"/>
      <c r="F79" s="53"/>
      <c r="G79" s="53"/>
      <c r="H79" s="53"/>
    </row>
    <row r="80" spans="1:8" x14ac:dyDescent="0.3">
      <c r="A80" s="47" t="s">
        <v>87</v>
      </c>
      <c r="B80" s="47"/>
      <c r="C80" s="52"/>
      <c r="D80" s="53"/>
      <c r="E80" s="53"/>
      <c r="F80" s="53"/>
      <c r="G80" s="53"/>
      <c r="H80" s="53"/>
    </row>
    <row r="81" spans="1:8" x14ac:dyDescent="0.3">
      <c r="A81" s="55" t="s">
        <v>68</v>
      </c>
      <c r="B81" s="47"/>
      <c r="C81" s="52"/>
      <c r="D81" s="53"/>
      <c r="E81" s="53"/>
      <c r="F81" s="53"/>
      <c r="G81" s="53"/>
      <c r="H81" s="53"/>
    </row>
    <row r="82" spans="1:8" x14ac:dyDescent="0.3">
      <c r="A82" s="55"/>
      <c r="B82" s="47"/>
      <c r="C82" s="52"/>
      <c r="D82" s="53"/>
      <c r="E82" s="53"/>
      <c r="F82" s="53"/>
      <c r="G82" s="53"/>
      <c r="H82" s="53"/>
    </row>
    <row r="83" spans="1:8" x14ac:dyDescent="0.3">
      <c r="A83" s="55"/>
      <c r="B83" s="47"/>
      <c r="C83" s="52"/>
      <c r="D83" s="53"/>
      <c r="E83" s="53"/>
      <c r="F83" s="53"/>
      <c r="G83" s="53"/>
      <c r="H83" s="53"/>
    </row>
    <row r="84" spans="1:8" x14ac:dyDescent="0.3">
      <c r="A84" s="21"/>
      <c r="B84" s="47"/>
      <c r="C84" s="60"/>
      <c r="D84" s="59"/>
      <c r="E84" s="53"/>
      <c r="F84" s="53"/>
      <c r="G84" s="53"/>
      <c r="H84" s="53"/>
    </row>
    <row r="85" spans="1:8" ht="15" thickBot="1" x14ac:dyDescent="0.35">
      <c r="A85" s="21"/>
      <c r="B85" s="47" t="s">
        <v>88</v>
      </c>
      <c r="C85" s="60"/>
      <c r="D85" s="59"/>
      <c r="E85" s="53"/>
      <c r="F85" s="53"/>
      <c r="G85" s="53"/>
      <c r="H85" s="53"/>
    </row>
    <row r="86" spans="1:8" ht="14.4" customHeight="1" x14ac:dyDescent="0.3">
      <c r="A86" s="76" t="s">
        <v>42</v>
      </c>
      <c r="B86" s="76" t="s">
        <v>38</v>
      </c>
      <c r="C86" s="76" t="s">
        <v>1</v>
      </c>
      <c r="D86" s="144" t="s">
        <v>4</v>
      </c>
      <c r="E86" s="144" t="s">
        <v>33</v>
      </c>
      <c r="F86" s="144" t="s">
        <v>32</v>
      </c>
      <c r="G86" s="144" t="s">
        <v>59</v>
      </c>
      <c r="H86" s="144" t="s">
        <v>35</v>
      </c>
    </row>
    <row r="87" spans="1:8" ht="15" thickBot="1" x14ac:dyDescent="0.35">
      <c r="A87" s="77"/>
      <c r="B87" s="77"/>
      <c r="C87" s="77" t="s">
        <v>3</v>
      </c>
      <c r="D87" s="145"/>
      <c r="E87" s="145"/>
      <c r="F87" s="145"/>
      <c r="G87" s="146"/>
      <c r="H87" s="145"/>
    </row>
    <row r="88" spans="1:8" ht="8.25" customHeight="1" thickBot="1" x14ac:dyDescent="0.35">
      <c r="A88" s="124">
        <v>1</v>
      </c>
      <c r="B88" s="5">
        <v>2</v>
      </c>
      <c r="C88" s="6">
        <v>4</v>
      </c>
      <c r="D88" s="7">
        <v>5</v>
      </c>
      <c r="E88" s="125">
        <v>6</v>
      </c>
      <c r="F88" s="8" t="s">
        <v>36</v>
      </c>
      <c r="G88" s="8">
        <v>8</v>
      </c>
      <c r="H88" s="56" t="s">
        <v>37</v>
      </c>
    </row>
    <row r="89" spans="1:8" s="24" customFormat="1" ht="13.8" x14ac:dyDescent="0.3">
      <c r="A89" s="63">
        <v>1</v>
      </c>
      <c r="B89" s="61" t="s">
        <v>22</v>
      </c>
      <c r="C89" s="62" t="s">
        <v>8</v>
      </c>
      <c r="D89" s="43">
        <v>400</v>
      </c>
      <c r="E89" s="12"/>
      <c r="F89" s="12">
        <f>D89*E89</f>
        <v>0</v>
      </c>
      <c r="G89" s="126">
        <v>1.23</v>
      </c>
      <c r="H89" s="57">
        <f>F89*G89</f>
        <v>0</v>
      </c>
    </row>
    <row r="90" spans="1:8" s="24" customFormat="1" ht="13.8" x14ac:dyDescent="0.3">
      <c r="A90" s="127">
        <v>2</v>
      </c>
      <c r="B90" s="18" t="s">
        <v>31</v>
      </c>
      <c r="C90" s="30" t="s">
        <v>5</v>
      </c>
      <c r="D90" s="90">
        <v>300</v>
      </c>
      <c r="E90" s="14"/>
      <c r="F90" s="14">
        <f t="shared" ref="F90:F92" si="4">D90*E90</f>
        <v>0</v>
      </c>
      <c r="G90" s="128">
        <v>1.08</v>
      </c>
      <c r="H90" s="58">
        <f t="shared" ref="H90:H92" si="5">F90*G90</f>
        <v>0</v>
      </c>
    </row>
    <row r="91" spans="1:8" s="24" customFormat="1" ht="13.8" x14ac:dyDescent="0.3">
      <c r="A91" s="127">
        <v>3</v>
      </c>
      <c r="B91" s="18" t="s">
        <v>23</v>
      </c>
      <c r="C91" s="30" t="s">
        <v>8</v>
      </c>
      <c r="D91" s="90">
        <v>1000</v>
      </c>
      <c r="E91" s="14"/>
      <c r="F91" s="14">
        <f t="shared" si="4"/>
        <v>0</v>
      </c>
      <c r="G91" s="128">
        <v>1.23</v>
      </c>
      <c r="H91" s="58">
        <f t="shared" si="5"/>
        <v>0</v>
      </c>
    </row>
    <row r="92" spans="1:8" ht="15" thickBot="1" x14ac:dyDescent="0.35">
      <c r="A92" s="131">
        <v>4</v>
      </c>
      <c r="B92" s="133" t="s">
        <v>17</v>
      </c>
      <c r="C92" s="152" t="s">
        <v>5</v>
      </c>
      <c r="D92" s="143">
        <v>50</v>
      </c>
      <c r="E92" s="33"/>
      <c r="F92" s="33">
        <f t="shared" si="4"/>
        <v>0</v>
      </c>
      <c r="G92" s="132">
        <v>1.23</v>
      </c>
      <c r="H92" s="71">
        <f t="shared" si="5"/>
        <v>0</v>
      </c>
    </row>
    <row r="93" spans="1:8" ht="15" thickBot="1" x14ac:dyDescent="0.35">
      <c r="A93" s="60"/>
      <c r="B93" s="47"/>
      <c r="C93" s="60"/>
      <c r="D93" s="59"/>
      <c r="E93" s="46" t="s">
        <v>2</v>
      </c>
      <c r="F93" s="46">
        <f>SUM(F89:F92)</f>
        <v>0</v>
      </c>
      <c r="G93" s="46"/>
      <c r="H93" s="46">
        <f>SUM(H89:H92)</f>
        <v>0</v>
      </c>
    </row>
    <row r="94" spans="1:8" ht="15" thickBot="1" x14ac:dyDescent="0.35">
      <c r="A94" s="60"/>
      <c r="B94" s="47"/>
      <c r="C94" s="60"/>
      <c r="D94" s="59"/>
      <c r="E94" s="53"/>
      <c r="F94" s="81" t="s">
        <v>39</v>
      </c>
      <c r="G94" s="53" t="s">
        <v>40</v>
      </c>
      <c r="H94" s="54">
        <f>H93-F93</f>
        <v>0</v>
      </c>
    </row>
    <row r="95" spans="1:8" x14ac:dyDescent="0.3">
      <c r="A95" s="60"/>
      <c r="B95" s="47"/>
      <c r="C95" s="60"/>
      <c r="D95" s="59"/>
      <c r="E95" s="53"/>
      <c r="F95" s="81"/>
      <c r="G95" s="53"/>
      <c r="H95" s="53"/>
    </row>
    <row r="96" spans="1:8" x14ac:dyDescent="0.3">
      <c r="A96" s="60"/>
      <c r="B96" s="47"/>
      <c r="C96" s="60"/>
      <c r="D96" s="59"/>
      <c r="E96" s="53"/>
      <c r="F96" s="53"/>
      <c r="G96" s="53"/>
      <c r="H96" s="53"/>
    </row>
    <row r="97" spans="1:8" x14ac:dyDescent="0.3">
      <c r="A97" s="55" t="s">
        <v>89</v>
      </c>
      <c r="B97" s="47"/>
      <c r="C97" s="60"/>
      <c r="D97" s="59"/>
      <c r="E97" s="53"/>
      <c r="F97" s="53"/>
      <c r="G97" s="53"/>
      <c r="H97" s="53"/>
    </row>
    <row r="98" spans="1:8" x14ac:dyDescent="0.3">
      <c r="A98" s="55" t="s">
        <v>68</v>
      </c>
      <c r="B98" s="47"/>
      <c r="C98" s="60"/>
      <c r="D98" s="59"/>
      <c r="E98" s="53"/>
      <c r="F98" s="53"/>
      <c r="G98" s="53"/>
      <c r="H98" s="53"/>
    </row>
    <row r="99" spans="1:8" x14ac:dyDescent="0.3">
      <c r="A99" s="55" t="s">
        <v>69</v>
      </c>
      <c r="B99" s="47"/>
      <c r="C99" s="60"/>
      <c r="D99" s="59"/>
      <c r="E99" s="53"/>
      <c r="F99" s="53"/>
      <c r="G99" s="53"/>
      <c r="H99" s="53"/>
    </row>
    <row r="100" spans="1:8" x14ac:dyDescent="0.3">
      <c r="A100" s="47" t="s">
        <v>90</v>
      </c>
      <c r="B100" s="47"/>
      <c r="C100" s="60"/>
      <c r="D100" s="59"/>
      <c r="E100" s="53"/>
      <c r="F100" s="53"/>
      <c r="G100" s="53"/>
      <c r="H100" s="53"/>
    </row>
    <row r="101" spans="1:8" x14ac:dyDescent="0.3">
      <c r="A101" s="55" t="s">
        <v>68</v>
      </c>
      <c r="B101" s="47"/>
      <c r="C101" s="60"/>
      <c r="D101" s="59"/>
      <c r="E101" s="53"/>
      <c r="F101" s="53"/>
      <c r="G101" s="53"/>
      <c r="H101" s="53"/>
    </row>
    <row r="102" spans="1:8" x14ac:dyDescent="0.3">
      <c r="A102" s="55"/>
      <c r="B102" s="47"/>
      <c r="C102" s="60"/>
      <c r="D102" s="59"/>
      <c r="E102" s="53"/>
      <c r="F102" s="53"/>
      <c r="G102" s="53"/>
      <c r="H102" s="53"/>
    </row>
    <row r="103" spans="1:8" x14ac:dyDescent="0.3">
      <c r="A103" s="55"/>
      <c r="B103" s="47"/>
      <c r="C103" s="60"/>
      <c r="D103" s="59"/>
      <c r="E103" s="53"/>
      <c r="F103" s="53"/>
      <c r="G103" s="53"/>
      <c r="H103" s="53"/>
    </row>
    <row r="104" spans="1:8" x14ac:dyDescent="0.3">
      <c r="A104" s="55"/>
      <c r="B104" s="47"/>
      <c r="C104" s="60"/>
      <c r="D104" s="59"/>
      <c r="E104" s="53"/>
      <c r="F104" s="53"/>
      <c r="G104" s="53"/>
      <c r="H104" s="53"/>
    </row>
    <row r="105" spans="1:8" ht="15" thickBot="1" x14ac:dyDescent="0.35">
      <c r="A105" s="60"/>
      <c r="B105" s="47" t="s">
        <v>91</v>
      </c>
      <c r="C105" s="60"/>
      <c r="D105" s="59"/>
      <c r="E105" s="53"/>
      <c r="F105" s="53"/>
      <c r="G105" s="53"/>
      <c r="H105" s="53"/>
    </row>
    <row r="106" spans="1:8" ht="14.4" customHeight="1" x14ac:dyDescent="0.3">
      <c r="A106" s="76" t="s">
        <v>42</v>
      </c>
      <c r="B106" s="76" t="s">
        <v>38</v>
      </c>
      <c r="C106" s="76" t="s">
        <v>1</v>
      </c>
      <c r="D106" s="144" t="s">
        <v>4</v>
      </c>
      <c r="E106" s="144" t="s">
        <v>33</v>
      </c>
      <c r="F106" s="144" t="s">
        <v>32</v>
      </c>
      <c r="G106" s="144" t="s">
        <v>34</v>
      </c>
      <c r="H106" s="144" t="s">
        <v>35</v>
      </c>
    </row>
    <row r="107" spans="1:8" ht="15" thickBot="1" x14ac:dyDescent="0.35">
      <c r="A107" s="77"/>
      <c r="B107" s="77"/>
      <c r="C107" s="77" t="s">
        <v>3</v>
      </c>
      <c r="D107" s="145"/>
      <c r="E107" s="145"/>
      <c r="F107" s="145"/>
      <c r="G107" s="146"/>
      <c r="H107" s="145"/>
    </row>
    <row r="108" spans="1:8" ht="8.25" customHeight="1" thickBot="1" x14ac:dyDescent="0.35">
      <c r="A108" s="4">
        <v>1</v>
      </c>
      <c r="B108" s="5">
        <v>2</v>
      </c>
      <c r="C108" s="6">
        <v>4</v>
      </c>
      <c r="D108" s="7">
        <v>5</v>
      </c>
      <c r="E108" s="72">
        <v>6</v>
      </c>
      <c r="F108" s="8" t="s">
        <v>36</v>
      </c>
      <c r="G108" s="8">
        <v>8</v>
      </c>
      <c r="H108" s="56" t="s">
        <v>37</v>
      </c>
    </row>
    <row r="109" spans="1:8" x14ac:dyDescent="0.3">
      <c r="A109" s="63">
        <v>1</v>
      </c>
      <c r="B109" s="64" t="s">
        <v>79</v>
      </c>
      <c r="C109" s="62" t="s">
        <v>8</v>
      </c>
      <c r="D109" s="68">
        <v>3200</v>
      </c>
      <c r="E109" s="12"/>
      <c r="F109" s="12">
        <f>D109*E109</f>
        <v>0</v>
      </c>
      <c r="G109" s="126">
        <v>1.23</v>
      </c>
      <c r="H109" s="57">
        <f>F109*G109</f>
        <v>0</v>
      </c>
    </row>
    <row r="110" spans="1:8" x14ac:dyDescent="0.3">
      <c r="A110" s="25">
        <v>2</v>
      </c>
      <c r="B110" s="27" t="s">
        <v>80</v>
      </c>
      <c r="C110" s="28" t="s">
        <v>8</v>
      </c>
      <c r="D110" s="69">
        <v>2000</v>
      </c>
      <c r="E110" s="14"/>
      <c r="F110" s="14">
        <f t="shared" ref="F110:F120" si="6">D110*E110</f>
        <v>0</v>
      </c>
      <c r="G110" s="130">
        <v>1.23</v>
      </c>
      <c r="H110" s="58">
        <f t="shared" ref="H110:H120" si="7">F110*G110</f>
        <v>0</v>
      </c>
    </row>
    <row r="111" spans="1:8" x14ac:dyDescent="0.3">
      <c r="A111" s="25">
        <v>3</v>
      </c>
      <c r="B111" s="29" t="s">
        <v>24</v>
      </c>
      <c r="C111" s="30" t="s">
        <v>8</v>
      </c>
      <c r="D111" s="69">
        <v>250</v>
      </c>
      <c r="E111" s="14"/>
      <c r="F111" s="14">
        <f t="shared" si="6"/>
        <v>0</v>
      </c>
      <c r="G111" s="130">
        <v>1.23</v>
      </c>
      <c r="H111" s="58">
        <f t="shared" si="7"/>
        <v>0</v>
      </c>
    </row>
    <row r="112" spans="1:8" x14ac:dyDescent="0.3">
      <c r="A112" s="25">
        <v>4</v>
      </c>
      <c r="B112" s="18" t="s">
        <v>108</v>
      </c>
      <c r="C112" s="30" t="s">
        <v>8</v>
      </c>
      <c r="D112" s="69">
        <v>10</v>
      </c>
      <c r="E112" s="14"/>
      <c r="F112" s="14">
        <f t="shared" si="6"/>
        <v>0</v>
      </c>
      <c r="G112" s="130">
        <v>1.23</v>
      </c>
      <c r="H112" s="58">
        <f t="shared" si="7"/>
        <v>0</v>
      </c>
    </row>
    <row r="113" spans="1:8" x14ac:dyDescent="0.3">
      <c r="A113" s="25">
        <v>5</v>
      </c>
      <c r="B113" s="27" t="s">
        <v>25</v>
      </c>
      <c r="C113" s="30" t="s">
        <v>8</v>
      </c>
      <c r="D113" s="69">
        <v>110</v>
      </c>
      <c r="E113" s="14"/>
      <c r="F113" s="14">
        <f t="shared" si="6"/>
        <v>0</v>
      </c>
      <c r="G113" s="130">
        <v>1.23</v>
      </c>
      <c r="H113" s="58">
        <f t="shared" si="7"/>
        <v>0</v>
      </c>
    </row>
    <row r="114" spans="1:8" x14ac:dyDescent="0.3">
      <c r="A114" s="25">
        <v>6</v>
      </c>
      <c r="B114" s="27" t="s">
        <v>26</v>
      </c>
      <c r="C114" s="30" t="s">
        <v>8</v>
      </c>
      <c r="D114" s="69">
        <v>360</v>
      </c>
      <c r="E114" s="14"/>
      <c r="F114" s="14">
        <f t="shared" si="6"/>
        <v>0</v>
      </c>
      <c r="G114" s="130">
        <v>1.23</v>
      </c>
      <c r="H114" s="58">
        <f t="shared" si="7"/>
        <v>0</v>
      </c>
    </row>
    <row r="115" spans="1:8" x14ac:dyDescent="0.3">
      <c r="A115" s="25">
        <v>7</v>
      </c>
      <c r="B115" s="27" t="s">
        <v>27</v>
      </c>
      <c r="C115" s="30" t="s">
        <v>8</v>
      </c>
      <c r="D115" s="69">
        <v>10</v>
      </c>
      <c r="E115" s="14"/>
      <c r="F115" s="14">
        <f t="shared" si="6"/>
        <v>0</v>
      </c>
      <c r="G115" s="130">
        <v>1.23</v>
      </c>
      <c r="H115" s="58">
        <f t="shared" si="7"/>
        <v>0</v>
      </c>
    </row>
    <row r="116" spans="1:8" x14ac:dyDescent="0.3">
      <c r="A116" s="25">
        <v>8</v>
      </c>
      <c r="B116" s="31" t="s">
        <v>81</v>
      </c>
      <c r="C116" s="30" t="s">
        <v>5</v>
      </c>
      <c r="D116" s="69">
        <v>300</v>
      </c>
      <c r="E116" s="14"/>
      <c r="F116" s="14">
        <f t="shared" si="6"/>
        <v>0</v>
      </c>
      <c r="G116" s="130">
        <v>1.23</v>
      </c>
      <c r="H116" s="58">
        <f t="shared" si="7"/>
        <v>0</v>
      </c>
    </row>
    <row r="117" spans="1:8" x14ac:dyDescent="0.3">
      <c r="A117" s="25">
        <v>9</v>
      </c>
      <c r="B117" s="18" t="s">
        <v>109</v>
      </c>
      <c r="C117" s="134" t="s">
        <v>5</v>
      </c>
      <c r="D117" s="135">
        <v>310</v>
      </c>
      <c r="E117" s="95"/>
      <c r="F117" s="14">
        <f t="shared" si="6"/>
        <v>0</v>
      </c>
      <c r="G117" s="130">
        <v>1.23</v>
      </c>
      <c r="H117" s="58">
        <f t="shared" si="7"/>
        <v>0</v>
      </c>
    </row>
    <row r="118" spans="1:8" x14ac:dyDescent="0.3">
      <c r="A118" s="25">
        <v>10</v>
      </c>
      <c r="B118" s="29" t="s">
        <v>110</v>
      </c>
      <c r="C118" s="134" t="s">
        <v>8</v>
      </c>
      <c r="D118" s="135">
        <v>16</v>
      </c>
      <c r="E118" s="95"/>
      <c r="F118" s="14">
        <f t="shared" si="6"/>
        <v>0</v>
      </c>
      <c r="G118" s="130">
        <v>1.23</v>
      </c>
      <c r="H118" s="58">
        <f t="shared" si="7"/>
        <v>0</v>
      </c>
    </row>
    <row r="119" spans="1:8" x14ac:dyDescent="0.3">
      <c r="A119" s="25">
        <v>11</v>
      </c>
      <c r="B119" s="136" t="s">
        <v>111</v>
      </c>
      <c r="C119" s="134" t="s">
        <v>8</v>
      </c>
      <c r="D119" s="135">
        <v>50</v>
      </c>
      <c r="E119" s="95"/>
      <c r="F119" s="14">
        <f t="shared" si="6"/>
        <v>0</v>
      </c>
      <c r="G119" s="130">
        <v>1.23</v>
      </c>
      <c r="H119" s="58">
        <f t="shared" si="7"/>
        <v>0</v>
      </c>
    </row>
    <row r="120" spans="1:8" ht="15" thickBot="1" x14ac:dyDescent="0.35">
      <c r="A120" s="65">
        <v>12</v>
      </c>
      <c r="B120" s="66" t="s">
        <v>82</v>
      </c>
      <c r="C120" s="32" t="s">
        <v>5</v>
      </c>
      <c r="D120" s="70">
        <v>500</v>
      </c>
      <c r="E120" s="33"/>
      <c r="F120" s="33">
        <f t="shared" si="6"/>
        <v>0</v>
      </c>
      <c r="G120" s="137">
        <v>1.23</v>
      </c>
      <c r="H120" s="71">
        <f t="shared" si="7"/>
        <v>0</v>
      </c>
    </row>
    <row r="121" spans="1:8" ht="15" thickBot="1" x14ac:dyDescent="0.35">
      <c r="A121" s="21"/>
      <c r="B121" s="47"/>
      <c r="C121" s="60"/>
      <c r="D121" s="49"/>
      <c r="E121" s="34" t="s">
        <v>2</v>
      </c>
      <c r="F121" s="34">
        <f>SUM(F109:F120)</f>
        <v>0</v>
      </c>
      <c r="G121" s="34"/>
      <c r="H121" s="34">
        <f>SUM(H109:H120)</f>
        <v>0</v>
      </c>
    </row>
    <row r="122" spans="1:8" ht="15" thickBot="1" x14ac:dyDescent="0.35">
      <c r="A122" s="35"/>
      <c r="B122" s="47"/>
      <c r="C122" s="38"/>
      <c r="D122" s="48"/>
      <c r="E122" s="49"/>
      <c r="F122" s="81" t="s">
        <v>39</v>
      </c>
      <c r="G122" s="53" t="s">
        <v>40</v>
      </c>
      <c r="H122" s="54">
        <f>H121-F121</f>
        <v>0</v>
      </c>
    </row>
    <row r="123" spans="1:8" x14ac:dyDescent="0.3">
      <c r="A123" s="21"/>
      <c r="B123" s="36"/>
      <c r="C123" s="21"/>
      <c r="D123" s="23"/>
      <c r="E123" s="37"/>
      <c r="F123" s="37"/>
      <c r="G123" s="37"/>
      <c r="H123" s="50"/>
    </row>
    <row r="124" spans="1:8" x14ac:dyDescent="0.3">
      <c r="A124" s="55" t="s">
        <v>92</v>
      </c>
      <c r="B124" s="47"/>
      <c r="C124" s="22"/>
      <c r="D124" s="38"/>
      <c r="E124" s="39"/>
      <c r="F124" s="39"/>
      <c r="G124" s="39"/>
      <c r="H124" s="22"/>
    </row>
    <row r="125" spans="1:8" x14ac:dyDescent="0.3">
      <c r="A125" s="55" t="s">
        <v>68</v>
      </c>
      <c r="B125" s="47"/>
      <c r="C125" s="22"/>
      <c r="D125" s="38"/>
      <c r="E125" s="40"/>
      <c r="F125" s="40"/>
      <c r="G125" s="51"/>
      <c r="H125" s="22"/>
    </row>
    <row r="126" spans="1:8" x14ac:dyDescent="0.3">
      <c r="A126" s="55" t="s">
        <v>69</v>
      </c>
      <c r="B126" s="47"/>
    </row>
    <row r="127" spans="1:8" x14ac:dyDescent="0.3">
      <c r="A127" s="47" t="s">
        <v>93</v>
      </c>
      <c r="B127" s="47"/>
    </row>
    <row r="128" spans="1:8" x14ac:dyDescent="0.3">
      <c r="A128" s="55" t="s">
        <v>68</v>
      </c>
      <c r="B128" s="47"/>
    </row>
    <row r="130" spans="1:2" x14ac:dyDescent="0.3">
      <c r="A130" s="55" t="s">
        <v>43</v>
      </c>
      <c r="B130" s="22"/>
    </row>
    <row r="131" spans="1:2" x14ac:dyDescent="0.3">
      <c r="A131" s="73" t="s">
        <v>71</v>
      </c>
      <c r="B131" s="22"/>
    </row>
    <row r="132" spans="1:2" x14ac:dyDescent="0.3">
      <c r="A132" s="73" t="s">
        <v>72</v>
      </c>
      <c r="B132" s="22"/>
    </row>
    <row r="133" spans="1:2" x14ac:dyDescent="0.3">
      <c r="A133" s="22" t="s">
        <v>73</v>
      </c>
      <c r="B133" s="22"/>
    </row>
    <row r="134" spans="1:2" x14ac:dyDescent="0.3">
      <c r="A134" s="22" t="s">
        <v>74</v>
      </c>
      <c r="B134" s="22"/>
    </row>
    <row r="135" spans="1:2" x14ac:dyDescent="0.3">
      <c r="A135" s="22" t="s">
        <v>75</v>
      </c>
      <c r="B135" s="22"/>
    </row>
    <row r="136" spans="1:2" x14ac:dyDescent="0.3">
      <c r="A136" s="22" t="s">
        <v>76</v>
      </c>
      <c r="B136" s="22"/>
    </row>
    <row r="137" spans="1:2" x14ac:dyDescent="0.3">
      <c r="A137" s="22" t="s">
        <v>44</v>
      </c>
      <c r="B137" s="22"/>
    </row>
    <row r="138" spans="1:2" x14ac:dyDescent="0.3">
      <c r="A138" s="22" t="s">
        <v>45</v>
      </c>
      <c r="B138" s="22"/>
    </row>
    <row r="139" spans="1:2" x14ac:dyDescent="0.3">
      <c r="A139" s="22" t="s">
        <v>46</v>
      </c>
      <c r="B139" s="22"/>
    </row>
    <row r="140" spans="1:2" x14ac:dyDescent="0.3">
      <c r="A140" s="22" t="s">
        <v>47</v>
      </c>
      <c r="B140" s="22"/>
    </row>
    <row r="141" spans="1:2" x14ac:dyDescent="0.3">
      <c r="A141" s="22"/>
      <c r="B141" s="22"/>
    </row>
    <row r="142" spans="1:2" x14ac:dyDescent="0.3">
      <c r="A142" s="74" t="s">
        <v>48</v>
      </c>
    </row>
    <row r="144" spans="1:2" x14ac:dyDescent="0.3">
      <c r="A144" s="74" t="s">
        <v>49</v>
      </c>
    </row>
    <row r="145" spans="1:7" x14ac:dyDescent="0.3">
      <c r="A145" s="22" t="s">
        <v>77</v>
      </c>
    </row>
    <row r="146" spans="1:7" x14ac:dyDescent="0.3">
      <c r="A146" s="22" t="s">
        <v>77</v>
      </c>
    </row>
    <row r="147" spans="1:7" x14ac:dyDescent="0.3">
      <c r="A147" s="22" t="s">
        <v>77</v>
      </c>
    </row>
    <row r="149" spans="1:7" x14ac:dyDescent="0.3">
      <c r="A149" s="74" t="s">
        <v>50</v>
      </c>
    </row>
    <row r="150" spans="1:7" x14ac:dyDescent="0.3">
      <c r="A150" s="22" t="s">
        <v>77</v>
      </c>
    </row>
    <row r="151" spans="1:7" x14ac:dyDescent="0.3">
      <c r="A151" s="22" t="s">
        <v>77</v>
      </c>
    </row>
    <row r="152" spans="1:7" x14ac:dyDescent="0.3">
      <c r="A152" s="22" t="s">
        <v>77</v>
      </c>
    </row>
    <row r="156" spans="1:7" x14ac:dyDescent="0.3">
      <c r="C156" s="75"/>
      <c r="D156" s="75"/>
      <c r="E156" s="75"/>
      <c r="F156" s="75"/>
      <c r="G156" s="75"/>
    </row>
    <row r="157" spans="1:7" x14ac:dyDescent="0.3">
      <c r="C157" s="82" t="s">
        <v>51</v>
      </c>
    </row>
    <row r="158" spans="1:7" x14ac:dyDescent="0.3">
      <c r="C158" s="82" t="s">
        <v>52</v>
      </c>
    </row>
  </sheetData>
  <mergeCells count="20">
    <mergeCell ref="D86:D87"/>
    <mergeCell ref="E86:E87"/>
    <mergeCell ref="F86:F87"/>
    <mergeCell ref="G86:G87"/>
    <mergeCell ref="H86:H87"/>
    <mergeCell ref="D106:D107"/>
    <mergeCell ref="E106:E107"/>
    <mergeCell ref="F106:F107"/>
    <mergeCell ref="G106:G107"/>
    <mergeCell ref="H106:H107"/>
    <mergeCell ref="D45:D46"/>
    <mergeCell ref="E45:E46"/>
    <mergeCell ref="F45:F46"/>
    <mergeCell ref="G45:G46"/>
    <mergeCell ref="H45:H46"/>
    <mergeCell ref="D22:D23"/>
    <mergeCell ref="E22:E23"/>
    <mergeCell ref="F22:F23"/>
    <mergeCell ref="G22:G23"/>
    <mergeCell ref="H22:H23"/>
  </mergeCells>
  <pageMargins left="0.25" right="0.25" top="0.75" bottom="0.75" header="0.3" footer="0.3"/>
  <pageSetup paperSize="9" scale="8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Jaworska</dc:creator>
  <cp:lastModifiedBy>Kierownik Markiewicz</cp:lastModifiedBy>
  <cp:lastPrinted>2022-12-27T13:11:04Z</cp:lastPrinted>
  <dcterms:created xsi:type="dcterms:W3CDTF">2019-10-23T08:15:10Z</dcterms:created>
  <dcterms:modified xsi:type="dcterms:W3CDTF">2024-12-04T09:21:33Z</dcterms:modified>
</cp:coreProperties>
</file>