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P:\WSPÓLNY\TRANSAKCJE KOMERCYJNE DBS\NOWY PROGRAM\TRANSZE\ZAŁĄCZNIKI\"/>
    </mc:Choice>
  </mc:AlternateContent>
  <xr:revisionPtr revIDLastSave="0" documentId="8_{DAD1D864-C0C7-4254-8F1C-017A9309273F}" xr6:coauthVersionLast="47" xr6:coauthVersionMax="47" xr10:uidLastSave="{00000000-0000-0000-0000-000000000000}"/>
  <workbookProtection workbookAlgorithmName="SHA-512" workbookHashValue="lTHmddW0rJjdCREY4eRMtslLlixz6T8SPKBteStGEjFpIYqDydHF0/BUkEdWJxCDPOfbyN3R2XiiLCFjv7VuYQ==" workbookSaltValue="d6QdPPJrvZDX4OP/0dt+Cg==" workbookSpinCount="100000" lockStructure="1"/>
  <bookViews>
    <workbookView xWindow="-120" yWindow="-120" windowWidth="29040" windowHeight="15840" xr2:uid="{00000000-000D-0000-FFFF-FFFF00000000}"/>
  </bookViews>
  <sheets>
    <sheet name="Sprawozdanie" sheetId="1" r:id="rId1"/>
    <sheet name="Zał. do spraw._ostat. transz." sheetId="2" r:id="rId2"/>
  </sheets>
  <definedNames>
    <definedName name="_xlnm.Print_Area" localSheetId="1">'Zał. do spraw._ostat. transz.'!$A$1:$J$27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9" i="1" l="1"/>
  <c r="Z82" i="1" s="1"/>
  <c r="Z74" i="1"/>
  <c r="Z83" i="1" s="1"/>
  <c r="Z68" i="1"/>
  <c r="Z84" i="1" s="1"/>
  <c r="Z59" i="1"/>
  <c r="Z55" i="1"/>
  <c r="Z50" i="1"/>
  <c r="Z49" i="1" s="1"/>
  <c r="Z43" i="1"/>
  <c r="Z40" i="1"/>
  <c r="Z33" i="1"/>
  <c r="Z27" i="1"/>
  <c r="Z23" i="1"/>
  <c r="Z18" i="1"/>
  <c r="Z14" i="1"/>
  <c r="Z81" i="1" l="1"/>
  <c r="Z21" i="1"/>
  <c r="Z63" i="1" s="1"/>
  <c r="Z65" i="1" s="1"/>
  <c r="I18" i="2"/>
  <c r="I17" i="2"/>
  <c r="I16" i="2"/>
  <c r="AA61" i="1" l="1"/>
  <c r="AB61" i="1" s="1"/>
  <c r="AA60" i="1"/>
  <c r="AC60" i="1" s="1"/>
  <c r="AC61" i="1" l="1"/>
  <c r="AB60" i="1"/>
  <c r="AA59" i="1"/>
  <c r="AB59" i="1" s="1"/>
  <c r="O59" i="1"/>
  <c r="P59" i="1"/>
  <c r="Q59" i="1"/>
  <c r="R59" i="1"/>
  <c r="S59" i="1"/>
  <c r="T59" i="1"/>
  <c r="U59" i="1"/>
  <c r="V59" i="1"/>
  <c r="W59" i="1"/>
  <c r="X59" i="1"/>
  <c r="Y59" i="1"/>
  <c r="N59" i="1"/>
  <c r="M59" i="1" l="1"/>
  <c r="K59" i="1"/>
  <c r="J59" i="1"/>
  <c r="AC59" i="1" l="1"/>
  <c r="AA86" i="1" l="1"/>
  <c r="AA85" i="1"/>
  <c r="Y79" i="1"/>
  <c r="Y82" i="1" s="1"/>
  <c r="X79" i="1"/>
  <c r="X82" i="1" s="1"/>
  <c r="W79" i="1"/>
  <c r="W82" i="1" s="1"/>
  <c r="V79" i="1"/>
  <c r="V82" i="1" s="1"/>
  <c r="U79" i="1"/>
  <c r="U82" i="1" s="1"/>
  <c r="T79" i="1"/>
  <c r="T82" i="1" s="1"/>
  <c r="S79" i="1"/>
  <c r="S82" i="1" s="1"/>
  <c r="R79" i="1"/>
  <c r="R82" i="1" s="1"/>
  <c r="Q79" i="1"/>
  <c r="Q82" i="1" s="1"/>
  <c r="P79" i="1"/>
  <c r="P82" i="1" s="1"/>
  <c r="O79" i="1"/>
  <c r="O82" i="1" s="1"/>
  <c r="N79" i="1"/>
  <c r="N82" i="1" s="1"/>
  <c r="M79" i="1"/>
  <c r="M82" i="1" s="1"/>
  <c r="K79" i="1"/>
  <c r="K82" i="1" s="1"/>
  <c r="J79" i="1"/>
  <c r="AA78" i="1"/>
  <c r="AB78" i="1" s="1"/>
  <c r="AA77" i="1"/>
  <c r="AC77" i="1" s="1"/>
  <c r="AA76" i="1"/>
  <c r="AC76" i="1" s="1"/>
  <c r="AA75" i="1"/>
  <c r="AC75" i="1" s="1"/>
  <c r="Y74" i="1"/>
  <c r="Y83" i="1" s="1"/>
  <c r="X74" i="1"/>
  <c r="X83" i="1" s="1"/>
  <c r="W74" i="1"/>
  <c r="W83" i="1" s="1"/>
  <c r="V74" i="1"/>
  <c r="V83" i="1" s="1"/>
  <c r="U74" i="1"/>
  <c r="U83" i="1" s="1"/>
  <c r="T74" i="1"/>
  <c r="T83" i="1" s="1"/>
  <c r="S74" i="1"/>
  <c r="S83" i="1" s="1"/>
  <c r="R74" i="1"/>
  <c r="R83" i="1" s="1"/>
  <c r="Q74" i="1"/>
  <c r="Q83" i="1" s="1"/>
  <c r="P74" i="1"/>
  <c r="P83" i="1" s="1"/>
  <c r="O74" i="1"/>
  <c r="O83" i="1" s="1"/>
  <c r="N74" i="1"/>
  <c r="N83" i="1" s="1"/>
  <c r="M74" i="1"/>
  <c r="M83" i="1" s="1"/>
  <c r="K74" i="1"/>
  <c r="K83" i="1" s="1"/>
  <c r="J74" i="1"/>
  <c r="AA73" i="1"/>
  <c r="AB73" i="1" s="1"/>
  <c r="AA72" i="1"/>
  <c r="AC72" i="1" s="1"/>
  <c r="AA71" i="1"/>
  <c r="AB71" i="1" s="1"/>
  <c r="AA70" i="1"/>
  <c r="AB70" i="1" s="1"/>
  <c r="AA69" i="1"/>
  <c r="AB69" i="1" s="1"/>
  <c r="Y68" i="1"/>
  <c r="Y84" i="1" s="1"/>
  <c r="X68" i="1"/>
  <c r="X84" i="1" s="1"/>
  <c r="W68" i="1"/>
  <c r="W84" i="1" s="1"/>
  <c r="V68" i="1"/>
  <c r="V84" i="1" s="1"/>
  <c r="U68" i="1"/>
  <c r="U84" i="1" s="1"/>
  <c r="T68" i="1"/>
  <c r="T84" i="1" s="1"/>
  <c r="S68" i="1"/>
  <c r="S84" i="1" s="1"/>
  <c r="R68" i="1"/>
  <c r="R84" i="1" s="1"/>
  <c r="Q68" i="1"/>
  <c r="Q84" i="1" s="1"/>
  <c r="P68" i="1"/>
  <c r="P84" i="1" s="1"/>
  <c r="O68" i="1"/>
  <c r="O84" i="1" s="1"/>
  <c r="N68" i="1"/>
  <c r="N84" i="1" s="1"/>
  <c r="M68" i="1"/>
  <c r="M84" i="1" s="1"/>
  <c r="K68" i="1"/>
  <c r="K84" i="1" s="1"/>
  <c r="J68" i="1"/>
  <c r="J84" i="1" s="1"/>
  <c r="AA67" i="1"/>
  <c r="AA66" i="1"/>
  <c r="AA64" i="1"/>
  <c r="AC64" i="1" s="1"/>
  <c r="AA62" i="1"/>
  <c r="AC62" i="1" s="1"/>
  <c r="AA58" i="1"/>
  <c r="AB58" i="1" s="1"/>
  <c r="AA57" i="1"/>
  <c r="AC57" i="1" s="1"/>
  <c r="AA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K55" i="1"/>
  <c r="J55" i="1"/>
  <c r="AA54" i="1"/>
  <c r="AB54" i="1" s="1"/>
  <c r="AA53" i="1"/>
  <c r="AB53" i="1" s="1"/>
  <c r="AA52" i="1"/>
  <c r="AB52" i="1" s="1"/>
  <c r="AA51" i="1"/>
  <c r="AB51" i="1" s="1"/>
  <c r="Y50" i="1"/>
  <c r="Y49" i="1" s="1"/>
  <c r="X50" i="1"/>
  <c r="X49" i="1" s="1"/>
  <c r="W50" i="1"/>
  <c r="W49" i="1" s="1"/>
  <c r="V50" i="1"/>
  <c r="V49" i="1" s="1"/>
  <c r="U50" i="1"/>
  <c r="U49" i="1" s="1"/>
  <c r="T50" i="1"/>
  <c r="T49" i="1" s="1"/>
  <c r="S50" i="1"/>
  <c r="S49" i="1" s="1"/>
  <c r="R50" i="1"/>
  <c r="R49" i="1" s="1"/>
  <c r="Q50" i="1"/>
  <c r="Q49" i="1" s="1"/>
  <c r="P50" i="1"/>
  <c r="P49" i="1" s="1"/>
  <c r="O50" i="1"/>
  <c r="O49" i="1" s="1"/>
  <c r="N50" i="1"/>
  <c r="N49" i="1" s="1"/>
  <c r="M50" i="1"/>
  <c r="M49" i="1" s="1"/>
  <c r="K50" i="1"/>
  <c r="K49" i="1" s="1"/>
  <c r="J50" i="1"/>
  <c r="J49" i="1" s="1"/>
  <c r="AA48" i="1"/>
  <c r="AC48" i="1" s="1"/>
  <c r="AA47" i="1"/>
  <c r="AC47" i="1" s="1"/>
  <c r="AA46" i="1"/>
  <c r="AC46" i="1" s="1"/>
  <c r="AA45" i="1"/>
  <c r="AC45" i="1" s="1"/>
  <c r="AA44" i="1"/>
  <c r="AC44" i="1" s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K43" i="1"/>
  <c r="J43" i="1"/>
  <c r="AA42" i="1"/>
  <c r="AC42" i="1" s="1"/>
  <c r="AA41" i="1"/>
  <c r="AC41" i="1" s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K40" i="1"/>
  <c r="J40" i="1"/>
  <c r="AA39" i="1"/>
  <c r="AB39" i="1" s="1"/>
  <c r="AA38" i="1"/>
  <c r="AC38" i="1" s="1"/>
  <c r="AA37" i="1"/>
  <c r="AB37" i="1" s="1"/>
  <c r="AA36" i="1"/>
  <c r="AB36" i="1" s="1"/>
  <c r="AA35" i="1"/>
  <c r="AB35" i="1" s="1"/>
  <c r="AA34" i="1"/>
  <c r="AB34" i="1" s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K33" i="1"/>
  <c r="J33" i="1"/>
  <c r="AA32" i="1"/>
  <c r="AC32" i="1" s="1"/>
  <c r="AA31" i="1"/>
  <c r="AC31" i="1" s="1"/>
  <c r="AA30" i="1"/>
  <c r="AC30" i="1" s="1"/>
  <c r="AA29" i="1"/>
  <c r="AC29" i="1" s="1"/>
  <c r="AA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K27" i="1"/>
  <c r="J27" i="1"/>
  <c r="AA26" i="1"/>
  <c r="AB26" i="1" s="1"/>
  <c r="AA25" i="1"/>
  <c r="AC25" i="1" s="1"/>
  <c r="AA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K23" i="1"/>
  <c r="J23" i="1"/>
  <c r="AA22" i="1"/>
  <c r="AB22" i="1" s="1"/>
  <c r="AA20" i="1"/>
  <c r="AB20" i="1" s="1"/>
  <c r="AA19" i="1"/>
  <c r="AC19" i="1" s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K18" i="1"/>
  <c r="J18" i="1"/>
  <c r="AA17" i="1"/>
  <c r="AC17" i="1" s="1"/>
  <c r="AA16" i="1"/>
  <c r="AC16" i="1" s="1"/>
  <c r="AA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K14" i="1"/>
  <c r="J14" i="1"/>
  <c r="L86" i="1" l="1"/>
  <c r="L67" i="1"/>
  <c r="L41" i="1"/>
  <c r="L30" i="1"/>
  <c r="L32" i="1"/>
  <c r="L85" i="1"/>
  <c r="L69" i="1"/>
  <c r="L42" i="1"/>
  <c r="L31" i="1"/>
  <c r="L16" i="1"/>
  <c r="L15" i="1"/>
  <c r="L14" i="1" s="1"/>
  <c r="L44" i="1"/>
  <c r="L43" i="1" s="1"/>
  <c r="L70" i="1"/>
  <c r="L45" i="1"/>
  <c r="L17" i="1"/>
  <c r="L71" i="1"/>
  <c r="L56" i="1"/>
  <c r="L46" i="1"/>
  <c r="L19" i="1"/>
  <c r="L20" i="1"/>
  <c r="L72" i="1"/>
  <c r="L57" i="1"/>
  <c r="L47" i="1"/>
  <c r="L73" i="1"/>
  <c r="L58" i="1"/>
  <c r="L34" i="1"/>
  <c r="L48" i="1"/>
  <c r="L22" i="1"/>
  <c r="L28" i="1"/>
  <c r="L66" i="1"/>
  <c r="L68" i="1" s="1"/>
  <c r="L75" i="1"/>
  <c r="L60" i="1"/>
  <c r="L59" i="1" s="1"/>
  <c r="L35" i="1"/>
  <c r="L51" i="1"/>
  <c r="L24" i="1"/>
  <c r="L23" i="1" s="1"/>
  <c r="L54" i="1"/>
  <c r="L39" i="1"/>
  <c r="L76" i="1"/>
  <c r="L61" i="1"/>
  <c r="L36" i="1"/>
  <c r="L52" i="1"/>
  <c r="L25" i="1"/>
  <c r="L26" i="1"/>
  <c r="L77" i="1"/>
  <c r="L62" i="1"/>
  <c r="L37" i="1"/>
  <c r="L53" i="1"/>
  <c r="L78" i="1"/>
  <c r="L64" i="1"/>
  <c r="L38" i="1"/>
  <c r="L29" i="1"/>
  <c r="AC66" i="1"/>
  <c r="I7" i="2"/>
  <c r="AC67" i="1"/>
  <c r="I11" i="2"/>
  <c r="J21" i="1"/>
  <c r="J63" i="1" s="1"/>
  <c r="L79" i="1"/>
  <c r="L82" i="1" s="1"/>
  <c r="T21" i="1"/>
  <c r="K21" i="1"/>
  <c r="K63" i="1" s="1"/>
  <c r="AB62" i="1"/>
  <c r="AB31" i="1"/>
  <c r="AA23" i="1"/>
  <c r="AC23" i="1" s="1"/>
  <c r="AC36" i="1"/>
  <c r="Y21" i="1"/>
  <c r="Y63" i="1" s="1"/>
  <c r="AB41" i="1"/>
  <c r="AC58" i="1"/>
  <c r="AB19" i="1"/>
  <c r="AC22" i="1"/>
  <c r="R21" i="1"/>
  <c r="R63" i="1" s="1"/>
  <c r="R65" i="1" s="1"/>
  <c r="AC34" i="1"/>
  <c r="AB45" i="1"/>
  <c r="Q21" i="1"/>
  <c r="AA55" i="1"/>
  <c r="AB55" i="1" s="1"/>
  <c r="AB75" i="1"/>
  <c r="AA74" i="1"/>
  <c r="O21" i="1"/>
  <c r="O63" i="1" s="1"/>
  <c r="O65" i="1" s="1"/>
  <c r="W21" i="1"/>
  <c r="W63" i="1" s="1"/>
  <c r="AC53" i="1"/>
  <c r="AC69" i="1"/>
  <c r="AC39" i="1"/>
  <c r="AB29" i="1"/>
  <c r="AC37" i="1"/>
  <c r="AC51" i="1"/>
  <c r="AC56" i="1"/>
  <c r="AC70" i="1"/>
  <c r="AB76" i="1"/>
  <c r="AC78" i="1"/>
  <c r="AB47" i="1"/>
  <c r="AB56" i="1"/>
  <c r="AB66" i="1"/>
  <c r="AA18" i="1"/>
  <c r="AC20" i="1"/>
  <c r="P21" i="1"/>
  <c r="X21" i="1"/>
  <c r="X63" i="1" s="1"/>
  <c r="AA33" i="1"/>
  <c r="AC35" i="1"/>
  <c r="AA40" i="1"/>
  <c r="AB40" i="1" s="1"/>
  <c r="AB42" i="1"/>
  <c r="AC54" i="1"/>
  <c r="AC73" i="1"/>
  <c r="N21" i="1"/>
  <c r="V21" i="1"/>
  <c r="AB38" i="1"/>
  <c r="AC52" i="1"/>
  <c r="AB57" i="1"/>
  <c r="AC71" i="1"/>
  <c r="AA79" i="1"/>
  <c r="AA14" i="1"/>
  <c r="AB14" i="1" s="1"/>
  <c r="S21" i="1"/>
  <c r="AA43" i="1"/>
  <c r="AB43" i="1" s="1"/>
  <c r="AA50" i="1"/>
  <c r="AB77" i="1"/>
  <c r="K81" i="1"/>
  <c r="AA27" i="1"/>
  <c r="AB27" i="1" s="1"/>
  <c r="M21" i="1"/>
  <c r="M63" i="1" s="1"/>
  <c r="U21" i="1"/>
  <c r="U63" i="1" s="1"/>
  <c r="L84" i="1"/>
  <c r="J88" i="1"/>
  <c r="T81" i="1"/>
  <c r="O81" i="1"/>
  <c r="W81" i="1"/>
  <c r="P81" i="1"/>
  <c r="Q81" i="1"/>
  <c r="Y81" i="1"/>
  <c r="X81" i="1"/>
  <c r="R81" i="1"/>
  <c r="S81" i="1"/>
  <c r="M81" i="1"/>
  <c r="U81" i="1"/>
  <c r="N81" i="1"/>
  <c r="V81" i="1"/>
  <c r="AB24" i="1"/>
  <c r="AB15" i="1"/>
  <c r="AB17" i="1"/>
  <c r="AC24" i="1"/>
  <c r="AC26" i="1"/>
  <c r="AB28" i="1"/>
  <c r="AB30" i="1"/>
  <c r="AB32" i="1"/>
  <c r="AB67" i="1"/>
  <c r="J82" i="1"/>
  <c r="J91" i="1" s="1"/>
  <c r="AC15" i="1"/>
  <c r="AC28" i="1"/>
  <c r="J89" i="1"/>
  <c r="AB25" i="1"/>
  <c r="AB44" i="1"/>
  <c r="AB46" i="1"/>
  <c r="AB48" i="1"/>
  <c r="AB64" i="1"/>
  <c r="J83" i="1"/>
  <c r="J90" i="1" s="1"/>
  <c r="AB16" i="1"/>
  <c r="AA68" i="1"/>
  <c r="AB72" i="1"/>
  <c r="J87" i="1"/>
  <c r="L50" i="1" l="1"/>
  <c r="L49" i="1" s="1"/>
  <c r="L74" i="1"/>
  <c r="L83" i="1" s="1"/>
  <c r="L81" i="1" s="1"/>
  <c r="L18" i="1"/>
  <c r="L27" i="1"/>
  <c r="L21" i="1" s="1"/>
  <c r="L55" i="1"/>
  <c r="L40" i="1"/>
  <c r="L33" i="1"/>
  <c r="AC68" i="1"/>
  <c r="I15" i="2"/>
  <c r="AA91" i="1"/>
  <c r="I25" i="2"/>
  <c r="AA83" i="1"/>
  <c r="I19" i="2"/>
  <c r="K65" i="1"/>
  <c r="S63" i="1"/>
  <c r="S65" i="1" s="1"/>
  <c r="U65" i="1"/>
  <c r="W65" i="1"/>
  <c r="V63" i="1"/>
  <c r="V65" i="1" s="1"/>
  <c r="M65" i="1"/>
  <c r="Q63" i="1"/>
  <c r="Q65" i="1" s="1"/>
  <c r="Y65" i="1"/>
  <c r="P63" i="1"/>
  <c r="P65" i="1" s="1"/>
  <c r="N63" i="1"/>
  <c r="N65" i="1" s="1"/>
  <c r="X65" i="1"/>
  <c r="T63" i="1"/>
  <c r="T65" i="1" s="1"/>
  <c r="AB23" i="1"/>
  <c r="AA90" i="1"/>
  <c r="AC74" i="1"/>
  <c r="AA88" i="1"/>
  <c r="AB74" i="1"/>
  <c r="J81" i="1"/>
  <c r="AC79" i="1"/>
  <c r="AC43" i="1"/>
  <c r="AB79" i="1"/>
  <c r="AA21" i="1"/>
  <c r="AB21" i="1" s="1"/>
  <c r="AC55" i="1"/>
  <c r="AB18" i="1"/>
  <c r="AC18" i="1"/>
  <c r="AC40" i="1"/>
  <c r="AB50" i="1"/>
  <c r="AC50" i="1"/>
  <c r="AA49" i="1"/>
  <c r="AB33" i="1"/>
  <c r="AC33" i="1"/>
  <c r="AC14" i="1"/>
  <c r="AC27" i="1"/>
  <c r="AA82" i="1"/>
  <c r="J65" i="1"/>
  <c r="AA87" i="1"/>
  <c r="AB68" i="1"/>
  <c r="AA89" i="1"/>
  <c r="AA84" i="1"/>
  <c r="L63" i="1" l="1"/>
  <c r="L65" i="1" s="1"/>
  <c r="AA63" i="1"/>
  <c r="AC63" i="1" s="1"/>
  <c r="AA81" i="1"/>
  <c r="AC21" i="1"/>
  <c r="AB49" i="1"/>
  <c r="AC49" i="1"/>
  <c r="AB63" i="1" l="1"/>
  <c r="AA65" i="1"/>
  <c r="AB65" i="1" s="1"/>
  <c r="AC65" i="1" l="1"/>
  <c r="I6" i="2"/>
</calcChain>
</file>

<file path=xl/sharedStrings.xml><?xml version="1.0" encoding="utf-8"?>
<sst xmlns="http://schemas.openxmlformats.org/spreadsheetml/2006/main" count="161" uniqueCount="157">
  <si>
    <t>Nakłady ze środków własnych poniesione do dnia złożenia wniosku o wypłatę I transzy</t>
  </si>
  <si>
    <t>Nakłady poniesione przy uruchamianiu dotychczas wypłaconych transz (narastająco)</t>
  </si>
  <si>
    <t>Nakłady wykazywane przy uruchamianiu wnioskowanej I transzy</t>
  </si>
  <si>
    <t>Nakłady wykazywane przy uruchamianiu wnioskowanej II transzy</t>
  </si>
  <si>
    <t>Nakłady wykazywane przy uruchamianiu wnioskowanej III transzy</t>
  </si>
  <si>
    <t>Nakłady wykazywane przy uruchamianiu wnioskowanej IV transzy</t>
  </si>
  <si>
    <t>Nakłady wykazywane przy uruchamianiu wnioskowanej V transzy</t>
  </si>
  <si>
    <t>Nakłady wykazywane przy uruchamianiu wnioskowanej VI transzy</t>
  </si>
  <si>
    <t>Nakłady wykazywane przy uruchamianiu wnioskowanej VII transzy</t>
  </si>
  <si>
    <t>Nakłady wykazywane przy uruchamianiu wnioskowanej VIII transzy</t>
  </si>
  <si>
    <t>Nakłady wykazywane przy uruchamianiu wnioskowanej IX transzy</t>
  </si>
  <si>
    <t>Nakłady wykazywane przy uruchamianiu wnioskowanej X transzy</t>
  </si>
  <si>
    <t>Nakłady wykazywane przy uruchamianiu wnioskowanej XI transzy</t>
  </si>
  <si>
    <t>Nakłady wykazywane przy uruchamianiu wnioskowanej XII transzy</t>
  </si>
  <si>
    <t>Nakłady wykazywane przy uruchamianiu wnioskowanej XIII transzy</t>
  </si>
  <si>
    <t>Nakłady wykazywane przy uruchamianiu wnioskowanej XIV transzy</t>
  </si>
  <si>
    <t>Nakłady pozostałe do poniesienia</t>
  </si>
  <si>
    <t>I.</t>
  </si>
  <si>
    <t xml:space="preserve">Pozyskanie / zakup naniesień na gruncie </t>
  </si>
  <si>
    <t>II.</t>
  </si>
  <si>
    <t>Dokumentacja projektowo-kosztorysowa, nadzór autorski</t>
  </si>
  <si>
    <t>III.</t>
  </si>
  <si>
    <t>ROBOTY BUDOWLANE OBIEKTU NETTO</t>
  </si>
  <si>
    <t>Roboty ziemne</t>
  </si>
  <si>
    <t>RAZEM STAN "SUROWY"</t>
  </si>
  <si>
    <t>Konstrukcja nośna budynku, wypełnienia</t>
  </si>
  <si>
    <t>Ścianki działowe, obudowy</t>
  </si>
  <si>
    <t>Okna i drzwi zewnętrzne, nawiewniki, bramy garażowe</t>
  </si>
  <si>
    <t>Inne</t>
  </si>
  <si>
    <t>RAZEM ROBOTY STANU "WYKOŃCZENIOWEGO" WEWNĘTRZNEGO</t>
  </si>
  <si>
    <t xml:space="preserve">Tynki, oblicowania, malowanie ścian </t>
  </si>
  <si>
    <t>Podłoża betonowe, izolacje poziome, wylewki, posadzki</t>
  </si>
  <si>
    <t>Stolarka drzwiowa wewnętrzna, ościeżnice</t>
  </si>
  <si>
    <t>Elementy ślusarkie</t>
  </si>
  <si>
    <t xml:space="preserve">Urządzenia np.: dźwigi osobowe, platformy dla niepełnosprawnych </t>
  </si>
  <si>
    <t>RAZEM ROBOTY STANU "WYKOŃCZENIOWEGO" ZEWNĘTRZNEGO</t>
  </si>
  <si>
    <t>Elewacje</t>
  </si>
  <si>
    <t>Różne roboty zewnętrzne</t>
  </si>
  <si>
    <t>RAZEM ROBOTY INSTALACJI WEWNĘTRZNYCH</t>
  </si>
  <si>
    <t xml:space="preserve">Instalacje wod.-kan., co wraz z "białym montażem" </t>
  </si>
  <si>
    <t>Instalacje gazowe wraz z osprzętem</t>
  </si>
  <si>
    <t>Instalacje inne</t>
  </si>
  <si>
    <t xml:space="preserve">Urządzenia i wyposażenie </t>
  </si>
  <si>
    <t>IV.</t>
  </si>
  <si>
    <t>UZBROJENIE TERENU NETTO</t>
  </si>
  <si>
    <t>PRZYŁĄCZA TECHNICZNE</t>
  </si>
  <si>
    <t>Urządzenia i obiekty np. przepompownie ścieków</t>
  </si>
  <si>
    <t>V.</t>
  </si>
  <si>
    <t>URZĄDZENIE TERENU NETTO</t>
  </si>
  <si>
    <t xml:space="preserve">Drogi, chodniki wewnątrzosiedlowe, parkingi </t>
  </si>
  <si>
    <t>VI.</t>
  </si>
  <si>
    <t>VII.</t>
  </si>
  <si>
    <t>VIII.</t>
  </si>
  <si>
    <t>IX.</t>
  </si>
  <si>
    <t>X.</t>
  </si>
  <si>
    <t>XI.</t>
  </si>
  <si>
    <t>OGÓŁEM NAKŁADY NA PRZEDSIĘWZIĘCIE SBC NETTO</t>
  </si>
  <si>
    <t>XII.</t>
  </si>
  <si>
    <t xml:space="preserve">Podatek VAT od łącznych nakładów na przedsięwzięcie SBC </t>
  </si>
  <si>
    <t>XIII.</t>
  </si>
  <si>
    <t>Lokale mieszkalne</t>
  </si>
  <si>
    <t>XIV.</t>
  </si>
  <si>
    <t>XV.</t>
  </si>
  <si>
    <t>XVI.</t>
  </si>
  <si>
    <t>XVII.</t>
  </si>
  <si>
    <t>XVIII.</t>
  </si>
  <si>
    <t>XIX.</t>
  </si>
  <si>
    <t>ŹRÓDŁA FINANSOWANIA PONIESIONYCH NAKŁADÓW</t>
  </si>
  <si>
    <t>XX.</t>
  </si>
  <si>
    <t>XXI.</t>
  </si>
  <si>
    <t>XXII.</t>
  </si>
  <si>
    <t>XXIII.</t>
  </si>
  <si>
    <t>XXIV.</t>
  </si>
  <si>
    <t xml:space="preserve">FINANSOWANIE ZWROTNE SBC </t>
  </si>
  <si>
    <t>XXV.</t>
  </si>
  <si>
    <t>Funkcje kontrolne</t>
  </si>
  <si>
    <t>Udział finansowania zwrotnego SBC w nakładach ogółem na przedsięwzięcie SBC</t>
  </si>
  <si>
    <t>Udział środków własnych Kredytobiorcy w nakładach na przedsięwzięcie SBC</t>
  </si>
  <si>
    <t>RAZEM STAN "ZEROWY"</t>
  </si>
  <si>
    <t>Opis nakładów (roboty, elementy robót, materiały, opracowanie)</t>
  </si>
  <si>
    <t>Pozycja</t>
  </si>
  <si>
    <t xml:space="preserve">Dach: konstrukcja, izolacje, pokrycie dachu, obróbki blacharskie </t>
  </si>
  <si>
    <t xml:space="preserve">Pozyskanie / zakup terenu </t>
  </si>
  <si>
    <t xml:space="preserve">ROBOTY PRZYGOTOWAWCZE (w tym np. wyburzenia, wycinka drzew) </t>
  </si>
  <si>
    <t>Fundamenty, podłoża, ściany podziemia, strop nad podziemiem i inne elementy konstrukcyjne, izolacje poziome i pionowe</t>
  </si>
  <si>
    <t>Inne roboty np. ściany oporowe</t>
  </si>
  <si>
    <t xml:space="preserve">Inne roboty wewnetrzne </t>
  </si>
  <si>
    <t xml:space="preserve">Instalacje elektryczne wraz z montażem osprzętu  </t>
  </si>
  <si>
    <t xml:space="preserve">Przyłącza obiektu do sieci: wodociągowej, kanalizacyjnej, deszczowej, ciepłowniczej, gazowej </t>
  </si>
  <si>
    <r>
      <t xml:space="preserve">Opłaty </t>
    </r>
    <r>
      <rPr>
        <sz val="12"/>
        <rFont val="Calibri"/>
        <family val="2"/>
        <charset val="238"/>
      </rPr>
      <t>przyłączeniowe</t>
    </r>
  </si>
  <si>
    <t>SIECI OSIEDLOWE: kanalizacja sanitarna, deszczowa, co, inne</t>
  </si>
  <si>
    <t xml:space="preserve">Ukształtowanie terenu, zieleń, inne elementy zagospodarowania </t>
  </si>
  <si>
    <t>data, podpis/-y Kredytobiorcy</t>
  </si>
  <si>
    <t>………………………………………………...…………………………………………………………………………………………………………………………</t>
  </si>
  <si>
    <t>…../………..</t>
  </si>
  <si>
    <t xml:space="preserve">ADRES INWESTYCJI: </t>
  </si>
  <si>
    <t>……………………………………………………………………………….……..</t>
  </si>
  <si>
    <t>KOSZTY INNE NETTO</t>
  </si>
  <si>
    <t>XXVI.</t>
  </si>
  <si>
    <t>Reklama, marketing, inne koszty inwestora związane z inwestycją w okresie jej realizacji</t>
  </si>
  <si>
    <t>Prowizja bankowa, opłaty bankowe (nie dotyczy finansowania zwrotnego SBC)</t>
  </si>
  <si>
    <t>…………………………………………………………………...……………………………………………………………</t>
  </si>
  <si>
    <t>(nazwa/pieczęć nagłówkowa Kredytobiorcy)</t>
  </si>
  <si>
    <t xml:space="preserve">SPRAWOZDANIE Z REALIZACJI PRZEDSIĘWZIĘCIA/INWESTYCJI DO UMOWY KREDYTU NR </t>
  </si>
  <si>
    <r>
      <t>Planowane nakłady</t>
    </r>
    <r>
      <rPr>
        <sz val="12"/>
        <rFont val="Calibri"/>
        <family val="2"/>
        <charset val="238"/>
      </rPr>
      <t xml:space="preserve"> ogółem</t>
    </r>
  </si>
  <si>
    <t>TEREN WRAZ Z NANIESIENIAMI NETTO</t>
  </si>
  <si>
    <t>Opłaty związane z gruntem (np. opłaty notarialne, sądowe, opłaty za wieczyste użytkowanie i podatki od nieruchomości w okresie realizacji inwestycji)</t>
  </si>
  <si>
    <t>CZYNNOŚCI WYNIKAJĄCE Z OBOWIĄZKÓW INWESTORA NETTO</t>
  </si>
  <si>
    <t>Czynności inne (badania, pomiary, uzgodnienia branżowe, operaty szacunkowe)</t>
  </si>
  <si>
    <t>NADZÓR INWESTORSKI NETTO</t>
  </si>
  <si>
    <t>REZERWA NETTO</t>
  </si>
  <si>
    <t>KOSZT CAŁKOWITY INWESTYCJI NETTO (I+II+III+IV+V+VI+VII+VIII)</t>
  </si>
  <si>
    <t>Podatek od towarów i usług VAT (od poz. IX)</t>
  </si>
  <si>
    <t>ŁĄCZNIE NAKŁADY INWESTYCJNE BRUTTO (IX+X)</t>
  </si>
  <si>
    <t>OGÓŁEM NAKŁADY NA PRZEDSIĘWZIĘCIE SBC BRUTTO (XII+XIII), W TYM:</t>
  </si>
  <si>
    <t>Garaże wielostanowiskowe (bez podatku VAT w wysokości jakiej Kredytobiorcy przysługuje prawo do odliczenia zgodnie z ustawą z 11.03.2004 r. o podatku od towarów i usług)</t>
  </si>
  <si>
    <t>Garaże indywidualne (bez podatku VAT w wysokości jakiej Kredytobiorcy przysługuje prawo do odliczenia zgodnie z ustawą z 11.03.2004 r. o podatku od towarów i usług)</t>
  </si>
  <si>
    <t xml:space="preserve">OGÓŁEM NAKŁADY NA CZĘŚĆ INWESTYCJI OBJĘTĄ INNYM FINANSOWANIEM BGK NETTO </t>
  </si>
  <si>
    <t xml:space="preserve">Podatek VAT od łącznych nakładów na część inwestycji objętą innym finansowaniem BGK </t>
  </si>
  <si>
    <t>OGÓŁEM NAKŁADY NA CZĘŚĆ INWESTYCJI OBJĘTĄ INNYM FINANSOWANIEM BGK BRUTTO (XV+XVI)</t>
  </si>
  <si>
    <t>OGÓŁEM NAKŁADY NA CZĘŚĆ INWESTYCJI NIEOBJĘTĄ FINANSOWANIEM BGK NETTO</t>
  </si>
  <si>
    <t>Podatek VAT od łącznych nakładów na część inwestycji nieobjętą finansowaniem BGK, w tym:</t>
  </si>
  <si>
    <t xml:space="preserve">podatek VAT od garaży wielostanowiskowych objętych przedsięwzięciem SBC, w wysokości jakiej Kredytobiorcy przysługuje prawo do odliczenia zgodnie z ustawą z 11.03.2004 r. o podatku od towarów i usług wg oświadczenia Kredytobiorcy </t>
  </si>
  <si>
    <t>podatek VAT od garaży indywidualnych objętych przedsięwzięciem SBC, w wysokości jakiej  Kredytobiorcy przysługuje prawo do odliczenia zgodnie z ustawą z 11.03.2004 r. o podatku  od towarów i usług wg oświadczenia Kredytobiorcy</t>
  </si>
  <si>
    <t>OGÓŁEM NAKŁADY NA CZĘŚĆ INWESTYCJI NIEOBJĘTĄ FINANSOWANIEM BGK BRUTTO (XVIII+XIX)</t>
  </si>
  <si>
    <t xml:space="preserve">ŚRODKI WŁASNE KREDYTOBIORCY (XXII+XXIII+XXIV), w tym: </t>
  </si>
  <si>
    <t>Wydatki brutto na część inwestycji nieobjętą finansowaniem BGK (XX)</t>
  </si>
  <si>
    <t>Wydatki brutto na część inwestycji objętą innym finansowaniem BGK (XVII-XXVI)</t>
  </si>
  <si>
    <t>Wydatki brutto na przedsięwzięcie SBC (XIV-XXV)</t>
  </si>
  <si>
    <t xml:space="preserve">INNE FINANSOWANIE BGK (np. komercyjne) </t>
  </si>
  <si>
    <t>Udział innego finansowania BGK w nakładach ogółem na część inwestycji objętą tym finansowaniem</t>
  </si>
  <si>
    <t>Udział środków własnych Kredytobiorcy w nakładach na część inwestycji objętą innym finansowaniem BGK</t>
  </si>
  <si>
    <t>Udział środków własnych Kredytobiorcy w nakładach na część inwestycji nieobjętą finansowaniem BGK</t>
  </si>
  <si>
    <t>Ogółem poniesione nakłady</t>
  </si>
  <si>
    <t>Zawansowanie % nakładów</t>
  </si>
  <si>
    <t>(pieczęć nagłówkowa inwestora)</t>
  </si>
  <si>
    <t xml:space="preserve">STRUKTURA NAKŁADÓW NA REALIZACJĘ INWESTYCJI </t>
  </si>
  <si>
    <t>NR UMOWY:</t>
  </si>
  <si>
    <t>ADRES INWESTYCJI:</t>
  </si>
  <si>
    <t>ŁĄCZNE PONIESIONE NAKŁADY INWESTYCJNE  BRUTTO, W TYM:</t>
  </si>
  <si>
    <t>OGÓŁEM PONIESIONE NAKŁADY NA PRZEDSIĘWZIĘCIE SBC NETTO, W TYM:</t>
  </si>
  <si>
    <t xml:space="preserve">Garaże wielostanowiskowe  </t>
  </si>
  <si>
    <t xml:space="preserve">Garaże indywidualne </t>
  </si>
  <si>
    <t>Podatek VAT od łącznych nakładów na przedsięwzięcie SBC, w tym:</t>
  </si>
  <si>
    <t>podatek VAT od lokali mieszkalnych</t>
  </si>
  <si>
    <t>podatek VAT od garaży wielostanowiskowych</t>
  </si>
  <si>
    <t>podatek VAT od garaży indywidualnych</t>
  </si>
  <si>
    <t>OGÓŁEM PONIESIONE NAKŁADY NA PRZEDSIĘWZIĘCIE SBC BRUTTO, W TYM:</t>
  </si>
  <si>
    <t>Garaże wielostanowiskowe (bez podatku VAT w wysokości jakiej  Kredytobiorcy przysługuje prawo do odliczenia zgodnie z ustawą  z 11.03.2004 r. o podatku  od towaru i usług)</t>
  </si>
  <si>
    <t>Garaże indywidualne (bez podatku VAT w wysokości jakiej  Kredytobiorcy przysługuje prawo do odliczenia zgodnie z ustawą  z 11.03.2004 r. o podatku  od towaru i usług)</t>
  </si>
  <si>
    <t>Garaże wielostanowiskowe</t>
  </si>
  <si>
    <t xml:space="preserve">Lokale użytkowe </t>
  </si>
  <si>
    <t>Inne nakłady</t>
  </si>
  <si>
    <t xml:space="preserve">OGÓŁEM NAKŁADY NIEOBJĘTE FINANSOWANIEM BGK BRUTTO </t>
  </si>
  <si>
    <t>……………………………........….……….</t>
  </si>
  <si>
    <t>data, pieczęć, podpis inwestora</t>
  </si>
  <si>
    <t>OGÓŁEM PONIESIONE NAKŁADY NA INWESTYCJĘ OBJĘTĄ INNYM FINANSOWANIEM BRUTTO,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</si>
</sst>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rgb="FF522C1B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6"/>
      <name val="Calibri"/>
      <family val="2"/>
      <charset val="238"/>
    </font>
    <font>
      <b/>
      <sz val="18"/>
      <name val="Calibri"/>
      <family val="2"/>
      <charset val="238"/>
    </font>
    <font>
      <sz val="10"/>
      <name val="Arial CE"/>
      <charset val="238"/>
    </font>
    <font>
      <sz val="9"/>
      <name val="Calibri"/>
      <family val="2"/>
      <charset val="238"/>
    </font>
    <font>
      <b/>
      <sz val="14"/>
      <name val="Calibri"/>
      <family val="2"/>
      <charset val="238"/>
      <scheme val="minor"/>
    </font>
    <font>
      <vertAlign val="superscript"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/>
  </cellStyleXfs>
  <cellXfs count="29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right" vertical="center" indent="7"/>
    </xf>
    <xf numFmtId="0" fontId="2" fillId="0" borderId="0" xfId="0" applyFont="1" applyAlignment="1">
      <alignment horizontal="right"/>
    </xf>
    <xf numFmtId="4" fontId="2" fillId="0" borderId="0" xfId="0" applyNumberFormat="1" applyFont="1" applyProtection="1">
      <protection locked="0"/>
    </xf>
    <xf numFmtId="4" fontId="2" fillId="0" borderId="1" xfId="0" applyNumberFormat="1" applyFont="1" applyBorder="1"/>
    <xf numFmtId="4" fontId="2" fillId="0" borderId="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4" fillId="3" borderId="15" xfId="0" applyNumberFormat="1" applyFont="1" applyFill="1" applyBorder="1"/>
    <xf numFmtId="4" fontId="4" fillId="3" borderId="10" xfId="0" applyNumberFormat="1" applyFont="1" applyFill="1" applyBorder="1"/>
    <xf numFmtId="4" fontId="4" fillId="3" borderId="6" xfId="0" applyNumberFormat="1" applyFont="1" applyFill="1" applyBorder="1"/>
    <xf numFmtId="4" fontId="2" fillId="0" borderId="15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4" fillId="2" borderId="6" xfId="0" applyNumberFormat="1" applyFont="1" applyFill="1" applyBorder="1"/>
    <xf numFmtId="4" fontId="6" fillId="5" borderId="15" xfId="0" applyNumberFormat="1" applyFont="1" applyFill="1" applyBorder="1"/>
    <xf numFmtId="4" fontId="6" fillId="5" borderId="15" xfId="0" applyNumberFormat="1" applyFont="1" applyFill="1" applyBorder="1" applyProtection="1">
      <protection locked="0"/>
    </xf>
    <xf numFmtId="4" fontId="6" fillId="5" borderId="6" xfId="0" applyNumberFormat="1" applyFont="1" applyFill="1" applyBorder="1"/>
    <xf numFmtId="4" fontId="4" fillId="0" borderId="15" xfId="0" applyNumberFormat="1" applyFont="1" applyBorder="1" applyProtection="1">
      <protection locked="0"/>
    </xf>
    <xf numFmtId="4" fontId="4" fillId="0" borderId="10" xfId="0" applyNumberFormat="1" applyFont="1" applyBorder="1" applyProtection="1">
      <protection locked="0"/>
    </xf>
    <xf numFmtId="4" fontId="4" fillId="0" borderId="6" xfId="0" applyNumberFormat="1" applyFont="1" applyBorder="1" applyProtection="1">
      <protection locked="0"/>
    </xf>
    <xf numFmtId="4" fontId="6" fillId="5" borderId="10" xfId="0" applyNumberFormat="1" applyFont="1" applyFill="1" applyBorder="1"/>
    <xf numFmtId="4" fontId="4" fillId="3" borderId="15" xfId="0" applyNumberFormat="1" applyFont="1" applyFill="1" applyBorder="1" applyAlignment="1" applyProtection="1">
      <alignment horizontal="right"/>
      <protection locked="0"/>
    </xf>
    <xf numFmtId="4" fontId="4" fillId="3" borderId="9" xfId="0" applyNumberFormat="1" applyFont="1" applyFill="1" applyBorder="1" applyProtection="1">
      <protection locked="0"/>
    </xf>
    <xf numFmtId="4" fontId="2" fillId="3" borderId="6" xfId="0" applyNumberFormat="1" applyFont="1" applyFill="1" applyBorder="1" applyProtection="1">
      <protection locked="0"/>
    </xf>
    <xf numFmtId="4" fontId="4" fillId="3" borderId="21" xfId="0" applyNumberFormat="1" applyFont="1" applyFill="1" applyBorder="1"/>
    <xf numFmtId="0" fontId="7" fillId="0" borderId="6" xfId="0" applyFont="1" applyBorder="1" applyAlignment="1">
      <alignment horizontal="center" vertical="center"/>
    </xf>
    <xf numFmtId="4" fontId="4" fillId="3" borderId="6" xfId="0" applyNumberFormat="1" applyFont="1" applyFill="1" applyBorder="1" applyAlignment="1" applyProtection="1">
      <alignment vertical="center"/>
      <protection locked="0"/>
    </xf>
    <xf numFmtId="4" fontId="4" fillId="3" borderId="15" xfId="0" applyNumberFormat="1" applyFont="1" applyFill="1" applyBorder="1" applyAlignment="1">
      <alignment vertical="center"/>
    </xf>
    <xf numFmtId="4" fontId="2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6" xfId="0" applyNumberFormat="1" applyFont="1" applyFill="1" applyBorder="1" applyAlignment="1">
      <alignment vertical="center"/>
    </xf>
    <xf numFmtId="1" fontId="2" fillId="0" borderId="6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center"/>
      <protection locked="0"/>
    </xf>
    <xf numFmtId="4" fontId="4" fillId="2" borderId="4" xfId="0" applyNumberFormat="1" applyFont="1" applyFill="1" applyBorder="1"/>
    <xf numFmtId="4" fontId="4" fillId="2" borderId="15" xfId="0" applyNumberFormat="1" applyFont="1" applyFill="1" applyBorder="1"/>
    <xf numFmtId="4" fontId="4" fillId="2" borderId="15" xfId="0" applyNumberFormat="1" applyFont="1" applyFill="1" applyBorder="1" applyProtection="1">
      <protection locked="0"/>
    </xf>
    <xf numFmtId="4" fontId="4" fillId="2" borderId="6" xfId="0" applyNumberFormat="1" applyFont="1" applyFill="1" applyBorder="1" applyProtection="1">
      <protection locked="0"/>
    </xf>
    <xf numFmtId="10" fontId="4" fillId="2" borderId="9" xfId="0" applyNumberFormat="1" applyFont="1" applyFill="1" applyBorder="1" applyAlignment="1">
      <alignment horizontal="center" vertical="center"/>
    </xf>
    <xf numFmtId="164" fontId="2" fillId="0" borderId="0" xfId="1" applyNumberFormat="1" applyFont="1" applyProtection="1">
      <protection locked="0"/>
    </xf>
    <xf numFmtId="4" fontId="9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4" fontId="2" fillId="0" borderId="0" xfId="0" applyNumberFormat="1" applyFont="1" applyAlignment="1">
      <alignment wrapText="1"/>
    </xf>
    <xf numFmtId="10" fontId="4" fillId="0" borderId="23" xfId="0" applyNumberFormat="1" applyFont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/>
    <xf numFmtId="4" fontId="4" fillId="3" borderId="15" xfId="0" applyNumberFormat="1" applyFont="1" applyFill="1" applyBorder="1" applyAlignment="1">
      <alignment wrapText="1"/>
    </xf>
    <xf numFmtId="4" fontId="4" fillId="3" borderId="33" xfId="0" applyNumberFormat="1" applyFont="1" applyFill="1" applyBorder="1"/>
    <xf numFmtId="3" fontId="2" fillId="0" borderId="9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2" borderId="15" xfId="0" applyNumberFormat="1" applyFont="1" applyFill="1" applyBorder="1" applyAlignment="1" applyProtection="1">
      <alignment horizontal="center" vertical="center" wrapText="1"/>
      <protection hidden="1"/>
    </xf>
    <xf numFmtId="4" fontId="11" fillId="0" borderId="0" xfId="0" applyNumberFormat="1" applyFont="1" applyAlignment="1" applyProtection="1">
      <alignment horizontal="left"/>
      <protection locked="0"/>
    </xf>
    <xf numFmtId="4" fontId="2" fillId="0" borderId="34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wrapText="1"/>
    </xf>
    <xf numFmtId="4" fontId="4" fillId="3" borderId="35" xfId="0" applyNumberFormat="1" applyFont="1" applyFill="1" applyBorder="1"/>
    <xf numFmtId="4" fontId="2" fillId="3" borderId="15" xfId="0" applyNumberFormat="1" applyFont="1" applyFill="1" applyBorder="1" applyProtection="1">
      <protection locked="0"/>
    </xf>
    <xf numFmtId="4" fontId="4" fillId="3" borderId="15" xfId="0" applyNumberFormat="1" applyFont="1" applyFill="1" applyBorder="1" applyAlignment="1" applyProtection="1">
      <alignment vertical="center"/>
      <protection locked="0"/>
    </xf>
    <xf numFmtId="4" fontId="2" fillId="3" borderId="15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36" xfId="0" applyNumberFormat="1" applyFont="1" applyFill="1" applyBorder="1" applyProtection="1">
      <protection locked="0"/>
    </xf>
    <xf numFmtId="4" fontId="4" fillId="3" borderId="37" xfId="0" applyNumberFormat="1" applyFont="1" applyFill="1" applyBorder="1"/>
    <xf numFmtId="4" fontId="4" fillId="3" borderId="13" xfId="0" applyNumberFormat="1" applyFont="1" applyFill="1" applyBorder="1" applyAlignment="1">
      <alignment horizontal="center"/>
    </xf>
    <xf numFmtId="4" fontId="4" fillId="3" borderId="17" xfId="0" applyNumberFormat="1" applyFont="1" applyFill="1" applyBorder="1" applyAlignment="1">
      <alignment horizontal="center" wrapText="1"/>
    </xf>
    <xf numFmtId="4" fontId="2" fillId="0" borderId="29" xfId="0" applyNumberFormat="1" applyFont="1" applyBorder="1" applyAlignment="1">
      <alignment horizontal="center" vertical="center" wrapText="1"/>
    </xf>
    <xf numFmtId="4" fontId="4" fillId="3" borderId="8" xfId="0" applyNumberFormat="1" applyFont="1" applyFill="1" applyBorder="1"/>
    <xf numFmtId="4" fontId="2" fillId="0" borderId="8" xfId="0" applyNumberFormat="1" applyFont="1" applyBorder="1" applyProtection="1">
      <protection locked="0"/>
    </xf>
    <xf numFmtId="4" fontId="6" fillId="5" borderId="8" xfId="0" applyNumberFormat="1" applyFont="1" applyFill="1" applyBorder="1" applyProtection="1">
      <protection locked="0"/>
    </xf>
    <xf numFmtId="4" fontId="6" fillId="5" borderId="8" xfId="0" applyNumberFormat="1" applyFont="1" applyFill="1" applyBorder="1"/>
    <xf numFmtId="4" fontId="4" fillId="0" borderId="8" xfId="0" applyNumberFormat="1" applyFont="1" applyBorder="1" applyProtection="1">
      <protection locked="0"/>
    </xf>
    <xf numFmtId="4" fontId="4" fillId="3" borderId="8" xfId="0" applyNumberFormat="1" applyFont="1" applyFill="1" applyBorder="1" applyAlignment="1" applyProtection="1">
      <alignment horizontal="right"/>
      <protection locked="0"/>
    </xf>
    <xf numFmtId="4" fontId="4" fillId="3" borderId="3" xfId="0" applyNumberFormat="1" applyFont="1" applyFill="1" applyBorder="1" applyProtection="1">
      <protection locked="0"/>
    </xf>
    <xf numFmtId="4" fontId="2" fillId="3" borderId="8" xfId="0" applyNumberFormat="1" applyFont="1" applyFill="1" applyBorder="1" applyProtection="1">
      <protection locked="0"/>
    </xf>
    <xf numFmtId="4" fontId="4" fillId="3" borderId="0" xfId="0" applyNumberFormat="1" applyFont="1" applyFill="1"/>
    <xf numFmtId="4" fontId="4" fillId="3" borderId="8" xfId="0" applyNumberFormat="1" applyFont="1" applyFill="1" applyBorder="1" applyAlignment="1" applyProtection="1">
      <alignment vertical="center"/>
      <protection locked="0"/>
    </xf>
    <xf numFmtId="4" fontId="2" fillId="3" borderId="8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8" xfId="0" applyNumberFormat="1" applyFont="1" applyFill="1" applyBorder="1" applyAlignment="1">
      <alignment vertical="center"/>
    </xf>
    <xf numFmtId="4" fontId="4" fillId="3" borderId="18" xfId="0" applyNumberFormat="1" applyFont="1" applyFill="1" applyBorder="1" applyProtection="1">
      <protection locked="0"/>
    </xf>
    <xf numFmtId="4" fontId="4" fillId="3" borderId="32" xfId="0" applyNumberFormat="1" applyFont="1" applyFill="1" applyBorder="1"/>
    <xf numFmtId="3" fontId="2" fillId="0" borderId="15" xfId="0" applyNumberFormat="1" applyFont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vertical="center"/>
    </xf>
    <xf numFmtId="4" fontId="6" fillId="5" borderId="10" xfId="0" applyNumberFormat="1" applyFont="1" applyFill="1" applyBorder="1" applyProtection="1">
      <protection locked="0"/>
    </xf>
    <xf numFmtId="4" fontId="4" fillId="3" borderId="10" xfId="0" applyNumberFormat="1" applyFont="1" applyFill="1" applyBorder="1" applyAlignment="1">
      <alignment wrapText="1"/>
    </xf>
    <xf numFmtId="4" fontId="4" fillId="3" borderId="10" xfId="0" applyNumberFormat="1" applyFont="1" applyFill="1" applyBorder="1" applyProtection="1">
      <protection locked="0"/>
    </xf>
    <xf numFmtId="4" fontId="4" fillId="3" borderId="20" xfId="0" applyNumberFormat="1" applyFont="1" applyFill="1" applyBorder="1" applyProtection="1">
      <protection locked="0"/>
    </xf>
    <xf numFmtId="4" fontId="2" fillId="3" borderId="10" xfId="0" applyNumberFormat="1" applyFont="1" applyFill="1" applyBorder="1" applyProtection="1">
      <protection locked="0"/>
    </xf>
    <xf numFmtId="4" fontId="4" fillId="3" borderId="16" xfId="0" applyNumberFormat="1" applyFont="1" applyFill="1" applyBorder="1"/>
    <xf numFmtId="4" fontId="4" fillId="3" borderId="10" xfId="0" applyNumberFormat="1" applyFont="1" applyFill="1" applyBorder="1" applyAlignment="1" applyProtection="1">
      <alignment vertical="center"/>
      <protection locked="0"/>
    </xf>
    <xf numFmtId="4" fontId="2" fillId="3" borderId="10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10" xfId="0" applyNumberFormat="1" applyFont="1" applyFill="1" applyBorder="1" applyAlignment="1">
      <alignment vertical="center"/>
    </xf>
    <xf numFmtId="4" fontId="4" fillId="3" borderId="7" xfId="0" applyNumberFormat="1" applyFont="1" applyFill="1" applyBorder="1" applyProtection="1">
      <protection locked="0"/>
    </xf>
    <xf numFmtId="4" fontId="4" fillId="3" borderId="30" xfId="0" applyNumberFormat="1" applyFont="1" applyFill="1" applyBorder="1"/>
    <xf numFmtId="4" fontId="2" fillId="0" borderId="6" xfId="0" applyNumberFormat="1" applyFont="1" applyBorder="1" applyProtection="1">
      <protection locked="0"/>
    </xf>
    <xf numFmtId="4" fontId="6" fillId="5" borderId="6" xfId="0" applyNumberFormat="1" applyFont="1" applyFill="1" applyBorder="1" applyProtection="1">
      <protection locked="0"/>
    </xf>
    <xf numFmtId="4" fontId="4" fillId="3" borderId="6" xfId="0" applyNumberFormat="1" applyFont="1" applyFill="1" applyBorder="1" applyAlignment="1">
      <alignment wrapText="1"/>
    </xf>
    <xf numFmtId="4" fontId="4" fillId="3" borderId="6" xfId="0" applyNumberFormat="1" applyFont="1" applyFill="1" applyBorder="1" applyProtection="1">
      <protection locked="0"/>
    </xf>
    <xf numFmtId="4" fontId="2" fillId="3" borderId="15" xfId="0" applyNumberFormat="1" applyFont="1" applyFill="1" applyBorder="1"/>
    <xf numFmtId="4" fontId="2" fillId="3" borderId="15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Protection="1">
      <protection locked="0"/>
    </xf>
    <xf numFmtId="4" fontId="4" fillId="2" borderId="33" xfId="0" applyNumberFormat="1" applyFont="1" applyFill="1" applyBorder="1" applyProtection="1">
      <protection locked="0"/>
    </xf>
    <xf numFmtId="4" fontId="4" fillId="2" borderId="37" xfId="0" applyNumberFormat="1" applyFont="1" applyFill="1" applyBorder="1"/>
    <xf numFmtId="4" fontId="4" fillId="2" borderId="37" xfId="0" applyNumberFormat="1" applyFont="1" applyFill="1" applyBorder="1" applyAlignment="1" applyProtection="1">
      <alignment horizontal="right"/>
      <protection locked="0"/>
    </xf>
    <xf numFmtId="4" fontId="4" fillId="2" borderId="29" xfId="0" applyNumberFormat="1" applyFont="1" applyFill="1" applyBorder="1"/>
    <xf numFmtId="4" fontId="4" fillId="2" borderId="8" xfId="0" applyNumberFormat="1" applyFont="1" applyFill="1" applyBorder="1"/>
    <xf numFmtId="4" fontId="4" fillId="2" borderId="23" xfId="0" applyNumberFormat="1" applyFont="1" applyFill="1" applyBorder="1" applyProtection="1">
      <protection locked="0"/>
    </xf>
    <xf numFmtId="4" fontId="4" fillId="2" borderId="35" xfId="0" applyNumberFormat="1" applyFont="1" applyFill="1" applyBorder="1" applyProtection="1">
      <protection locked="0"/>
    </xf>
    <xf numFmtId="4" fontId="4" fillId="2" borderId="2" xfId="0" applyNumberFormat="1" applyFont="1" applyFill="1" applyBorder="1"/>
    <xf numFmtId="4" fontId="4" fillId="2" borderId="10" xfId="0" applyNumberFormat="1" applyFont="1" applyFill="1" applyBorder="1"/>
    <xf numFmtId="4" fontId="4" fillId="2" borderId="5" xfId="0" applyNumberFormat="1" applyFont="1" applyFill="1" applyBorder="1"/>
    <xf numFmtId="10" fontId="4" fillId="2" borderId="4" xfId="0" applyNumberFormat="1" applyFont="1" applyFill="1" applyBorder="1" applyAlignment="1">
      <alignment horizontal="center" vertical="center"/>
    </xf>
    <xf numFmtId="10" fontId="4" fillId="2" borderId="43" xfId="0" applyNumberFormat="1" applyFont="1" applyFill="1" applyBorder="1" applyAlignment="1">
      <alignment horizontal="center" vertical="center"/>
    </xf>
    <xf numFmtId="4" fontId="4" fillId="0" borderId="44" xfId="0" applyNumberFormat="1" applyFont="1" applyBorder="1" applyAlignment="1" applyProtection="1">
      <alignment horizontal="center"/>
      <protection locked="0"/>
    </xf>
    <xf numFmtId="4" fontId="2" fillId="0" borderId="45" xfId="0" applyNumberFormat="1" applyFont="1" applyBorder="1" applyProtection="1">
      <protection locked="0"/>
    </xf>
    <xf numFmtId="4" fontId="2" fillId="3" borderId="36" xfId="0" applyNumberFormat="1" applyFont="1" applyFill="1" applyBorder="1" applyProtection="1">
      <protection locked="0"/>
    </xf>
    <xf numFmtId="4" fontId="2" fillId="3" borderId="18" xfId="0" applyNumberFormat="1" applyFont="1" applyFill="1" applyBorder="1" applyProtection="1">
      <protection locked="0"/>
    </xf>
    <xf numFmtId="4" fontId="2" fillId="3" borderId="7" xfId="0" applyNumberFormat="1" applyFont="1" applyFill="1" applyBorder="1" applyProtection="1">
      <protection locked="0"/>
    </xf>
    <xf numFmtId="4" fontId="2" fillId="3" borderId="36" xfId="0" applyNumberFormat="1" applyFont="1" applyFill="1" applyBorder="1"/>
    <xf numFmtId="10" fontId="2" fillId="0" borderId="23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wrapText="1"/>
    </xf>
    <xf numFmtId="1" fontId="2" fillId="4" borderId="11" xfId="0" applyNumberFormat="1" applyFont="1" applyFill="1" applyBorder="1" applyAlignment="1">
      <alignment horizontal="center" vertical="center" wrapText="1"/>
    </xf>
    <xf numFmtId="1" fontId="2" fillId="4" borderId="11" xfId="0" applyNumberFormat="1" applyFont="1" applyFill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wrapText="1"/>
    </xf>
    <xf numFmtId="4" fontId="4" fillId="0" borderId="27" xfId="0" applyNumberFormat="1" applyFont="1" applyBorder="1" applyAlignment="1">
      <alignment horizontal="center" wrapText="1"/>
    </xf>
    <xf numFmtId="4" fontId="2" fillId="4" borderId="22" xfId="0" applyNumberFormat="1" applyFont="1" applyFill="1" applyBorder="1"/>
    <xf numFmtId="4" fontId="4" fillId="4" borderId="22" xfId="0" applyNumberFormat="1" applyFont="1" applyFill="1" applyBorder="1" applyAlignment="1">
      <alignment horizontal="center"/>
    </xf>
    <xf numFmtId="4" fontId="4" fillId="4" borderId="27" xfId="0" applyNumberFormat="1" applyFont="1" applyFill="1" applyBorder="1" applyAlignment="1">
      <alignment horizontal="center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4" fillId="0" borderId="6" xfId="0" applyNumberFormat="1" applyFont="1" applyBorder="1"/>
    <xf numFmtId="4" fontId="11" fillId="0" borderId="0" xfId="0" applyNumberFormat="1" applyFont="1" applyProtection="1">
      <protection locked="0"/>
    </xf>
    <xf numFmtId="4" fontId="4" fillId="0" borderId="6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4" fontId="4" fillId="4" borderId="16" xfId="0" applyNumberFormat="1" applyFont="1" applyFill="1" applyBorder="1" applyAlignment="1">
      <alignment horizontal="center"/>
    </xf>
    <xf numFmtId="4" fontId="4" fillId="4" borderId="20" xfId="0" applyNumberFormat="1" applyFont="1" applyFill="1" applyBorder="1" applyAlignment="1">
      <alignment horizontal="center"/>
    </xf>
    <xf numFmtId="4" fontId="6" fillId="0" borderId="16" xfId="0" applyNumberFormat="1" applyFont="1" applyBorder="1"/>
    <xf numFmtId="4" fontId="2" fillId="4" borderId="15" xfId="0" applyNumberFormat="1" applyFont="1" applyFill="1" applyBorder="1" applyAlignment="1" applyProtection="1">
      <alignment horizontal="right"/>
      <protection locked="0"/>
    </xf>
    <xf numFmtId="4" fontId="2" fillId="4" borderId="8" xfId="0" applyNumberFormat="1" applyFont="1" applyFill="1" applyBorder="1" applyAlignment="1" applyProtection="1">
      <alignment horizontal="right"/>
      <protection locked="0"/>
    </xf>
    <xf numFmtId="4" fontId="2" fillId="4" borderId="10" xfId="0" applyNumberFormat="1" applyFont="1" applyFill="1" applyBorder="1" applyProtection="1">
      <protection locked="0"/>
    </xf>
    <xf numFmtId="4" fontId="2" fillId="4" borderId="6" xfId="0" applyNumberFormat="1" applyFont="1" applyFill="1" applyBorder="1" applyProtection="1">
      <protection locked="0"/>
    </xf>
    <xf numFmtId="4" fontId="4" fillId="3" borderId="11" xfId="0" applyNumberFormat="1" applyFont="1" applyFill="1" applyBorder="1" applyAlignment="1">
      <alignment horizontal="left"/>
    </xf>
    <xf numFmtId="4" fontId="4" fillId="3" borderId="8" xfId="0" applyNumberFormat="1" applyFont="1" applyFill="1" applyBorder="1" applyAlignment="1">
      <alignment horizontal="left"/>
    </xf>
    <xf numFmtId="4" fontId="4" fillId="3" borderId="14" xfId="0" applyNumberFormat="1" applyFont="1" applyFill="1" applyBorder="1" applyAlignment="1">
      <alignment horizontal="left"/>
    </xf>
    <xf numFmtId="4" fontId="11" fillId="0" borderId="0" xfId="0" applyNumberFormat="1" applyFont="1"/>
    <xf numFmtId="4" fontId="4" fillId="3" borderId="7" xfId="0" applyNumberFormat="1" applyFont="1" applyFill="1" applyBorder="1" applyAlignment="1">
      <alignment horizontal="center"/>
    </xf>
    <xf numFmtId="4" fontId="2" fillId="4" borderId="13" xfId="0" applyNumberFormat="1" applyFont="1" applyFill="1" applyBorder="1" applyAlignment="1">
      <alignment horizontal="center" vertical="center"/>
    </xf>
    <xf numFmtId="4" fontId="4" fillId="3" borderId="27" xfId="0" applyNumberFormat="1" applyFont="1" applyFill="1" applyBorder="1" applyAlignment="1">
      <alignment horizontal="center"/>
    </xf>
    <xf numFmtId="4" fontId="2" fillId="3" borderId="13" xfId="0" applyNumberFormat="1" applyFont="1" applyFill="1" applyBorder="1" applyAlignment="1">
      <alignment horizontal="center"/>
    </xf>
    <xf numFmtId="4" fontId="4" fillId="3" borderId="22" xfId="0" applyNumberFormat="1" applyFont="1" applyFill="1" applyBorder="1" applyAlignment="1">
      <alignment horizontal="center"/>
    </xf>
    <xf numFmtId="4" fontId="4" fillId="3" borderId="22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 wrapText="1"/>
    </xf>
    <xf numFmtId="4" fontId="4" fillId="3" borderId="17" xfId="0" applyNumberFormat="1" applyFont="1" applyFill="1" applyBorder="1" applyAlignment="1">
      <alignment horizontal="center" vertical="center"/>
    </xf>
    <xf numFmtId="4" fontId="2" fillId="3" borderId="17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/>
    </xf>
    <xf numFmtId="4" fontId="4" fillId="2" borderId="10" xfId="0" applyNumberFormat="1" applyFont="1" applyFill="1" applyBorder="1" applyAlignment="1">
      <alignment horizontal="center"/>
    </xf>
    <xf numFmtId="4" fontId="4" fillId="2" borderId="30" xfId="0" applyNumberFormat="1" applyFont="1" applyFill="1" applyBorder="1" applyAlignment="1">
      <alignment horizontal="center"/>
    </xf>
    <xf numFmtId="4" fontId="13" fillId="0" borderId="0" xfId="2" applyNumberFormat="1" applyFont="1"/>
    <xf numFmtId="0" fontId="12" fillId="0" borderId="0" xfId="2"/>
    <xf numFmtId="0" fontId="12" fillId="0" borderId="3" xfId="2" applyBorder="1" applyAlignment="1">
      <alignment wrapText="1"/>
    </xf>
    <xf numFmtId="0" fontId="7" fillId="0" borderId="6" xfId="2" applyFont="1" applyBorder="1" applyAlignment="1">
      <alignment horizontal="center" vertical="center"/>
    </xf>
    <xf numFmtId="0" fontId="7" fillId="0" borderId="49" xfId="2" applyFont="1" applyBorder="1" applyAlignment="1">
      <alignment horizontal="center" vertical="center"/>
    </xf>
    <xf numFmtId="4" fontId="9" fillId="0" borderId="0" xfId="2" applyNumberFormat="1" applyFont="1" applyProtection="1">
      <protection locked="0"/>
    </xf>
    <xf numFmtId="4" fontId="2" fillId="0" borderId="0" xfId="2" applyNumberFormat="1" applyFont="1" applyProtection="1">
      <protection locked="0"/>
    </xf>
    <xf numFmtId="0" fontId="2" fillId="4" borderId="8" xfId="0" applyFont="1" applyFill="1" applyBorder="1" applyAlignment="1">
      <alignment horizontal="left"/>
    </xf>
    <xf numFmtId="0" fontId="2" fillId="4" borderId="14" xfId="0" applyFont="1" applyFill="1" applyBorder="1" applyAlignment="1">
      <alignment horizontal="left"/>
    </xf>
    <xf numFmtId="4" fontId="2" fillId="4" borderId="8" xfId="0" applyNumberFormat="1" applyFont="1" applyFill="1" applyBorder="1" applyAlignment="1">
      <alignment horizontal="left"/>
    </xf>
    <xf numFmtId="4" fontId="2" fillId="4" borderId="14" xfId="0" applyNumberFormat="1" applyFont="1" applyFill="1" applyBorder="1" applyAlignment="1">
      <alignment horizontal="left"/>
    </xf>
    <xf numFmtId="4" fontId="2" fillId="4" borderId="11" xfId="0" applyNumberFormat="1" applyFont="1" applyFill="1" applyBorder="1" applyAlignment="1">
      <alignment horizontal="left"/>
    </xf>
    <xf numFmtId="4" fontId="4" fillId="3" borderId="11" xfId="0" applyNumberFormat="1" applyFont="1" applyFill="1" applyBorder="1" applyAlignment="1">
      <alignment horizontal="left"/>
    </xf>
    <xf numFmtId="4" fontId="4" fillId="3" borderId="8" xfId="0" applyNumberFormat="1" applyFont="1" applyFill="1" applyBorder="1" applyAlignment="1">
      <alignment horizontal="left"/>
    </xf>
    <xf numFmtId="4" fontId="4" fillId="3" borderId="14" xfId="0" applyNumberFormat="1" applyFont="1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4" borderId="8" xfId="0" applyFill="1" applyBorder="1"/>
    <xf numFmtId="0" fontId="0" fillId="4" borderId="14" xfId="0" applyFill="1" applyBorder="1"/>
    <xf numFmtId="4" fontId="4" fillId="3" borderId="11" xfId="0" applyNumberFormat="1" applyFont="1" applyFill="1" applyBorder="1" applyAlignment="1">
      <alignment horizontal="left" wrapText="1"/>
    </xf>
    <xf numFmtId="4" fontId="4" fillId="3" borderId="8" xfId="0" applyNumberFormat="1" applyFont="1" applyFill="1" applyBorder="1" applyAlignment="1">
      <alignment horizontal="left" wrapText="1"/>
    </xf>
    <xf numFmtId="4" fontId="4" fillId="3" borderId="14" xfId="0" applyNumberFormat="1" applyFont="1" applyFill="1" applyBorder="1" applyAlignment="1">
      <alignment horizontal="left" wrapText="1"/>
    </xf>
    <xf numFmtId="4" fontId="4" fillId="4" borderId="11" xfId="0" applyNumberFormat="1" applyFont="1" applyFill="1" applyBorder="1"/>
    <xf numFmtId="0" fontId="2" fillId="4" borderId="8" xfId="0" applyFont="1" applyFill="1" applyBorder="1" applyAlignment="1">
      <alignment horizontal="left" wrapText="1"/>
    </xf>
    <xf numFmtId="0" fontId="0" fillId="4" borderId="8" xfId="0" applyFill="1" applyBorder="1" applyAlignment="1">
      <alignment horizontal="left" wrapText="1"/>
    </xf>
    <xf numFmtId="0" fontId="0" fillId="4" borderId="14" xfId="0" applyFill="1" applyBorder="1" applyAlignment="1">
      <alignment horizontal="left" wrapText="1"/>
    </xf>
    <xf numFmtId="4" fontId="2" fillId="0" borderId="0" xfId="0" applyNumberFormat="1" applyFont="1" applyAlignment="1">
      <alignment horizontal="center"/>
    </xf>
    <xf numFmtId="0" fontId="4" fillId="0" borderId="0" xfId="0" applyFont="1" applyAlignment="1" applyProtection="1">
      <alignment horizontal="center" wrapText="1"/>
      <protection locked="0"/>
    </xf>
    <xf numFmtId="4" fontId="2" fillId="3" borderId="11" xfId="0" applyNumberFormat="1" applyFont="1" applyFill="1" applyBorder="1" applyAlignment="1">
      <alignment horizontal="left"/>
    </xf>
    <xf numFmtId="4" fontId="2" fillId="3" borderId="8" xfId="0" applyNumberFormat="1" applyFont="1" applyFill="1" applyBorder="1" applyAlignment="1">
      <alignment horizontal="left"/>
    </xf>
    <xf numFmtId="4" fontId="2" fillId="3" borderId="14" xfId="0" applyNumberFormat="1" applyFont="1" applyFill="1" applyBorder="1" applyAlignment="1">
      <alignment horizontal="left"/>
    </xf>
    <xf numFmtId="0" fontId="7" fillId="0" borderId="0" xfId="0" applyFont="1" applyAlignment="1">
      <alignment horizontal="center"/>
    </xf>
    <xf numFmtId="4" fontId="10" fillId="0" borderId="44" xfId="0" applyNumberFormat="1" applyFont="1" applyBorder="1" applyAlignment="1">
      <alignment horizontal="left"/>
    </xf>
    <xf numFmtId="4" fontId="6" fillId="5" borderId="11" xfId="0" applyNumberFormat="1" applyFont="1" applyFill="1" applyBorder="1" applyAlignment="1">
      <alignment horizontal="left"/>
    </xf>
    <xf numFmtId="4" fontId="6" fillId="5" borderId="8" xfId="0" applyNumberFormat="1" applyFont="1" applyFill="1" applyBorder="1" applyAlignment="1">
      <alignment horizontal="left"/>
    </xf>
    <xf numFmtId="4" fontId="6" fillId="5" borderId="14" xfId="0" applyNumberFormat="1" applyFont="1" applyFill="1" applyBorder="1" applyAlignment="1">
      <alignment horizontal="left"/>
    </xf>
    <xf numFmtId="4" fontId="4" fillId="3" borderId="31" xfId="0" applyNumberFormat="1" applyFont="1" applyFill="1" applyBorder="1" applyAlignment="1">
      <alignment horizontal="left" vertical="center" wrapText="1"/>
    </xf>
    <xf numFmtId="4" fontId="4" fillId="3" borderId="32" xfId="0" applyNumberFormat="1" applyFont="1" applyFill="1" applyBorder="1" applyAlignment="1">
      <alignment horizontal="left" vertical="center" wrapText="1"/>
    </xf>
    <xf numFmtId="4" fontId="4" fillId="3" borderId="39" xfId="0" applyNumberFormat="1" applyFont="1" applyFill="1" applyBorder="1" applyAlignment="1">
      <alignment horizontal="left" vertical="center" wrapText="1"/>
    </xf>
    <xf numFmtId="4" fontId="4" fillId="2" borderId="5" xfId="0" applyNumberFormat="1" applyFont="1" applyFill="1" applyBorder="1" applyAlignment="1">
      <alignment horizontal="left" wrapText="1"/>
    </xf>
    <xf numFmtId="4" fontId="4" fillId="2" borderId="25" xfId="0" applyNumberFormat="1" applyFont="1" applyFill="1" applyBorder="1" applyAlignment="1">
      <alignment horizontal="left" wrapText="1"/>
    </xf>
    <xf numFmtId="4" fontId="4" fillId="2" borderId="6" xfId="0" applyNumberFormat="1" applyFont="1" applyFill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left" wrapText="1"/>
    </xf>
    <xf numFmtId="4" fontId="4" fillId="2" borderId="8" xfId="0" applyNumberFormat="1" applyFont="1" applyFill="1" applyBorder="1" applyAlignment="1">
      <alignment horizontal="left" wrapText="1"/>
    </xf>
    <xf numFmtId="4" fontId="4" fillId="2" borderId="14" xfId="0" applyNumberFormat="1" applyFont="1" applyFill="1" applyBorder="1" applyAlignment="1">
      <alignment horizontal="left" wrapText="1"/>
    </xf>
    <xf numFmtId="4" fontId="4" fillId="0" borderId="41" xfId="0" applyNumberFormat="1" applyFont="1" applyBorder="1" applyAlignment="1">
      <alignment horizontal="center"/>
    </xf>
    <xf numFmtId="4" fontId="4" fillId="0" borderId="42" xfId="0" applyNumberFormat="1" applyFont="1" applyBorder="1" applyAlignment="1">
      <alignment horizontal="center"/>
    </xf>
    <xf numFmtId="4" fontId="4" fillId="2" borderId="31" xfId="0" applyNumberFormat="1" applyFont="1" applyFill="1" applyBorder="1" applyAlignment="1">
      <alignment horizontal="left" wrapText="1"/>
    </xf>
    <xf numFmtId="4" fontId="4" fillId="2" borderId="32" xfId="0" applyNumberFormat="1" applyFont="1" applyFill="1" applyBorder="1" applyAlignment="1">
      <alignment horizontal="left" wrapText="1"/>
    </xf>
    <xf numFmtId="4" fontId="4" fillId="2" borderId="46" xfId="0" applyNumberFormat="1" applyFont="1" applyFill="1" applyBorder="1" applyAlignment="1">
      <alignment horizontal="center" vertical="center" wrapText="1"/>
    </xf>
    <xf numFmtId="4" fontId="4" fillId="2" borderId="47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4" fontId="4" fillId="2" borderId="48" xfId="0" applyNumberFormat="1" applyFont="1" applyFill="1" applyBorder="1" applyAlignment="1">
      <alignment horizontal="center" vertical="center" wrapText="1"/>
    </xf>
    <xf numFmtId="4" fontId="4" fillId="2" borderId="25" xfId="0" applyNumberFormat="1" applyFont="1" applyFill="1" applyBorder="1" applyAlignment="1">
      <alignment horizontal="left" vertical="center" wrapText="1"/>
    </xf>
    <xf numFmtId="4" fontId="4" fillId="2" borderId="29" xfId="0" applyNumberFormat="1" applyFont="1" applyFill="1" applyBorder="1" applyAlignment="1">
      <alignment horizontal="left" vertical="center" wrapText="1"/>
    </xf>
    <xf numFmtId="4" fontId="4" fillId="2" borderId="40" xfId="0" applyNumberFormat="1" applyFont="1" applyFill="1" applyBorder="1" applyAlignment="1">
      <alignment horizontal="left" vertical="center" wrapText="1"/>
    </xf>
    <xf numFmtId="4" fontId="4" fillId="2" borderId="8" xfId="0" applyNumberFormat="1" applyFont="1" applyFill="1" applyBorder="1" applyAlignment="1">
      <alignment horizontal="left" vertical="center" wrapText="1"/>
    </xf>
    <xf numFmtId="4" fontId="4" fillId="2" borderId="14" xfId="0" applyNumberFormat="1" applyFont="1" applyFill="1" applyBorder="1" applyAlignment="1">
      <alignment horizontal="left" vertical="center" wrapText="1"/>
    </xf>
    <xf numFmtId="4" fontId="4" fillId="2" borderId="32" xfId="0" applyNumberFormat="1" applyFont="1" applyFill="1" applyBorder="1" applyAlignment="1">
      <alignment horizontal="left" vertical="center" wrapText="1"/>
    </xf>
    <xf numFmtId="4" fontId="4" fillId="2" borderId="39" xfId="0" applyNumberFormat="1" applyFont="1" applyFill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horizontal="left" vertical="center" wrapText="1"/>
    </xf>
    <xf numFmtId="4" fontId="8" fillId="0" borderId="17" xfId="0" applyNumberFormat="1" applyFont="1" applyBorder="1" applyAlignment="1">
      <alignment horizontal="center"/>
    </xf>
    <xf numFmtId="4" fontId="8" fillId="0" borderId="22" xfId="0" applyNumberFormat="1" applyFont="1" applyBorder="1" applyAlignment="1">
      <alignment horizontal="center"/>
    </xf>
    <xf numFmtId="4" fontId="8" fillId="0" borderId="27" xfId="0" applyNumberFormat="1" applyFont="1" applyBorder="1" applyAlignment="1">
      <alignment horizontal="center"/>
    </xf>
    <xf numFmtId="0" fontId="7" fillId="0" borderId="6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4" fontId="4" fillId="3" borderId="11" xfId="0" applyNumberFormat="1" applyFont="1" applyFill="1" applyBorder="1" applyAlignment="1">
      <alignment horizontal="left" vertical="center" wrapText="1"/>
    </xf>
    <xf numFmtId="4" fontId="4" fillId="3" borderId="8" xfId="0" applyNumberFormat="1" applyFont="1" applyFill="1" applyBorder="1" applyAlignment="1">
      <alignment horizontal="left" vertical="center" wrapText="1"/>
    </xf>
    <xf numFmtId="4" fontId="4" fillId="3" borderId="14" xfId="0" applyNumberFormat="1" applyFont="1" applyFill="1" applyBorder="1" applyAlignment="1">
      <alignment horizontal="left" vertical="center" wrapText="1"/>
    </xf>
    <xf numFmtId="4" fontId="2" fillId="3" borderId="11" xfId="0" applyNumberFormat="1" applyFont="1" applyFill="1" applyBorder="1" applyAlignment="1">
      <alignment horizontal="left" vertical="center" wrapText="1"/>
    </xf>
    <xf numFmtId="4" fontId="2" fillId="3" borderId="8" xfId="0" applyNumberFormat="1" applyFont="1" applyFill="1" applyBorder="1" applyAlignment="1">
      <alignment horizontal="left" vertical="center" wrapText="1"/>
    </xf>
    <xf numFmtId="4" fontId="2" fillId="3" borderId="14" xfId="0" applyNumberFormat="1" applyFont="1" applyFill="1" applyBorder="1" applyAlignment="1">
      <alignment horizontal="left" vertical="center" wrapText="1"/>
    </xf>
    <xf numFmtId="4" fontId="2" fillId="3" borderId="6" xfId="0" applyNumberFormat="1" applyFont="1" applyFill="1" applyBorder="1" applyAlignment="1">
      <alignment horizontal="left" vertical="center" wrapText="1"/>
    </xf>
    <xf numFmtId="4" fontId="2" fillId="3" borderId="12" xfId="0" applyNumberFormat="1" applyFont="1" applyFill="1" applyBorder="1" applyAlignment="1">
      <alignment horizontal="left" vertical="center" wrapText="1"/>
    </xf>
    <xf numFmtId="4" fontId="4" fillId="3" borderId="26" xfId="0" applyNumberFormat="1" applyFont="1" applyFill="1" applyBorder="1" applyAlignment="1">
      <alignment horizontal="left" wrapText="1"/>
    </xf>
    <xf numFmtId="4" fontId="4" fillId="3" borderId="18" xfId="0" applyNumberFormat="1" applyFont="1" applyFill="1" applyBorder="1" applyAlignment="1">
      <alignment horizontal="left" wrapText="1"/>
    </xf>
    <xf numFmtId="4" fontId="4" fillId="3" borderId="19" xfId="0" applyNumberFormat="1" applyFont="1" applyFill="1" applyBorder="1" applyAlignment="1">
      <alignment horizontal="left" wrapText="1"/>
    </xf>
    <xf numFmtId="0" fontId="0" fillId="4" borderId="8" xfId="0" applyFill="1" applyBorder="1" applyAlignment="1">
      <alignment wrapText="1"/>
    </xf>
    <xf numFmtId="0" fontId="0" fillId="4" borderId="14" xfId="0" applyFill="1" applyBorder="1" applyAlignment="1">
      <alignment wrapText="1"/>
    </xf>
    <xf numFmtId="0" fontId="5" fillId="4" borderId="8" xfId="0" applyFont="1" applyFill="1" applyBorder="1" applyAlignment="1">
      <alignment horizontal="left"/>
    </xf>
    <xf numFmtId="0" fontId="5" fillId="4" borderId="14" xfId="0" applyFont="1" applyFill="1" applyBorder="1" applyAlignment="1">
      <alignment horizontal="left"/>
    </xf>
    <xf numFmtId="4" fontId="11" fillId="0" borderId="0" xfId="0" applyNumberFormat="1" applyFont="1" applyAlignment="1">
      <alignment horizontal="left"/>
    </xf>
    <xf numFmtId="4" fontId="2" fillId="4" borderId="8" xfId="0" applyNumberFormat="1" applyFont="1" applyFill="1" applyBorder="1" applyAlignment="1">
      <alignment horizontal="left" vertical="center" wrapText="1"/>
    </xf>
    <xf numFmtId="4" fontId="2" fillId="4" borderId="14" xfId="0" applyNumberFormat="1" applyFont="1" applyFill="1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 applyProtection="1">
      <alignment horizontal="left"/>
      <protection locked="0"/>
    </xf>
    <xf numFmtId="4" fontId="2" fillId="0" borderId="29" xfId="0" applyNumberFormat="1" applyFont="1" applyBorder="1" applyAlignment="1">
      <alignment horizontal="center" vertical="center" wrapText="1"/>
    </xf>
    <xf numFmtId="4" fontId="4" fillId="3" borderId="6" xfId="2" applyNumberFormat="1" applyFont="1" applyFill="1" applyBorder="1" applyAlignment="1">
      <alignment horizontal="left" vertical="center" wrapText="1"/>
    </xf>
    <xf numFmtId="4" fontId="4" fillId="3" borderId="11" xfId="2" applyNumberFormat="1" applyFont="1" applyFill="1" applyBorder="1" applyAlignment="1">
      <alignment horizontal="left" vertical="center" wrapText="1"/>
    </xf>
    <xf numFmtId="165" fontId="4" fillId="3" borderId="11" xfId="2" applyNumberFormat="1" applyFont="1" applyFill="1" applyBorder="1" applyAlignment="1">
      <alignment horizontal="right" vertical="center"/>
    </xf>
    <xf numFmtId="165" fontId="4" fillId="3" borderId="23" xfId="2" applyNumberFormat="1" applyFont="1" applyFill="1" applyBorder="1" applyAlignment="1">
      <alignment horizontal="right" vertical="center"/>
    </xf>
    <xf numFmtId="0" fontId="2" fillId="0" borderId="0" xfId="2" applyFont="1" applyAlignment="1" applyProtection="1">
      <alignment horizontal="left"/>
      <protection locked="0"/>
    </xf>
    <xf numFmtId="0" fontId="15" fillId="0" borderId="0" xfId="2" applyFont="1" applyAlignment="1" applyProtection="1">
      <alignment horizontal="left"/>
      <protection locked="0"/>
    </xf>
    <xf numFmtId="0" fontId="7" fillId="0" borderId="6" xfId="2" applyFont="1" applyBorder="1" applyAlignment="1">
      <alignment horizontal="left"/>
    </xf>
    <xf numFmtId="0" fontId="7" fillId="0" borderId="11" xfId="2" applyFont="1" applyBorder="1" applyAlignment="1">
      <alignment horizontal="left"/>
    </xf>
    <xf numFmtId="165" fontId="12" fillId="0" borderId="6" xfId="2" applyNumberFormat="1" applyBorder="1" applyAlignment="1" applyProtection="1">
      <alignment horizontal="center"/>
      <protection locked="0"/>
    </xf>
    <xf numFmtId="4" fontId="4" fillId="3" borderId="8" xfId="2" applyNumberFormat="1" applyFont="1" applyFill="1" applyBorder="1" applyAlignment="1">
      <alignment horizontal="left" vertical="center" wrapText="1"/>
    </xf>
    <xf numFmtId="0" fontId="7" fillId="0" borderId="6" xfId="2" applyFont="1" applyBorder="1" applyAlignment="1">
      <alignment horizontal="left" vertical="center" wrapText="1"/>
    </xf>
    <xf numFmtId="0" fontId="7" fillId="0" borderId="11" xfId="2" applyFont="1" applyBorder="1" applyAlignment="1">
      <alignment horizontal="left" vertical="center" wrapText="1"/>
    </xf>
    <xf numFmtId="165" fontId="12" fillId="0" borderId="6" xfId="2" applyNumberFormat="1" applyBorder="1" applyAlignment="1">
      <alignment horizontal="right"/>
    </xf>
    <xf numFmtId="0" fontId="7" fillId="0" borderId="8" xfId="2" applyFont="1" applyBorder="1" applyAlignment="1">
      <alignment horizontal="left" vertical="center" wrapText="1"/>
    </xf>
    <xf numFmtId="0" fontId="7" fillId="0" borderId="23" xfId="2" applyFont="1" applyBorder="1" applyAlignment="1">
      <alignment horizontal="left" vertical="center" wrapText="1"/>
    </xf>
    <xf numFmtId="165" fontId="12" fillId="0" borderId="6" xfId="2" applyNumberFormat="1" applyBorder="1" applyAlignment="1">
      <alignment horizontal="right" vertical="center"/>
    </xf>
    <xf numFmtId="4" fontId="2" fillId="0" borderId="11" xfId="2" applyNumberFormat="1" applyFont="1" applyBorder="1" applyAlignment="1">
      <alignment horizontal="left" vertical="center"/>
    </xf>
    <xf numFmtId="4" fontId="2" fillId="0" borderId="8" xfId="2" applyNumberFormat="1" applyFont="1" applyBorder="1" applyAlignment="1">
      <alignment horizontal="left" vertical="center"/>
    </xf>
    <xf numFmtId="4" fontId="4" fillId="3" borderId="11" xfId="2" applyNumberFormat="1" applyFont="1" applyFill="1" applyBorder="1" applyAlignment="1">
      <alignment horizontal="left" wrapText="1"/>
    </xf>
    <xf numFmtId="4" fontId="4" fillId="3" borderId="8" xfId="2" applyNumberFormat="1" applyFont="1" applyFill="1" applyBorder="1" applyAlignment="1">
      <alignment horizontal="left" wrapText="1"/>
    </xf>
    <xf numFmtId="4" fontId="4" fillId="3" borderId="23" xfId="2" applyNumberFormat="1" applyFont="1" applyFill="1" applyBorder="1" applyAlignment="1">
      <alignment horizontal="left" wrapText="1"/>
    </xf>
    <xf numFmtId="0" fontId="7" fillId="0" borderId="26" xfId="2" applyFont="1" applyBorder="1" applyAlignment="1">
      <alignment horizontal="left"/>
    </xf>
    <xf numFmtId="0" fontId="7" fillId="0" borderId="18" xfId="2" applyFont="1" applyBorder="1" applyAlignment="1">
      <alignment horizontal="left"/>
    </xf>
    <xf numFmtId="4" fontId="2" fillId="3" borderId="11" xfId="2" applyNumberFormat="1" applyFont="1" applyFill="1" applyBorder="1" applyAlignment="1">
      <alignment horizontal="left"/>
    </xf>
    <xf numFmtId="4" fontId="2" fillId="3" borderId="8" xfId="2" applyNumberFormat="1" applyFont="1" applyFill="1" applyBorder="1" applyAlignment="1">
      <alignment horizontal="left"/>
    </xf>
    <xf numFmtId="0" fontId="7" fillId="0" borderId="8" xfId="2" applyFont="1" applyBorder="1" applyAlignment="1">
      <alignment horizontal="left"/>
    </xf>
    <xf numFmtId="4" fontId="4" fillId="3" borderId="13" xfId="2" applyNumberFormat="1" applyFont="1" applyFill="1" applyBorder="1" applyAlignment="1">
      <alignment horizontal="left" vertical="center"/>
    </xf>
    <xf numFmtId="4" fontId="4" fillId="3" borderId="8" xfId="2" applyNumberFormat="1" applyFont="1" applyFill="1" applyBorder="1" applyAlignment="1">
      <alignment horizontal="left" vertical="center"/>
    </xf>
    <xf numFmtId="165" fontId="4" fillId="3" borderId="6" xfId="2" applyNumberFormat="1" applyFont="1" applyFill="1" applyBorder="1" applyAlignment="1">
      <alignment horizontal="right" vertical="center"/>
    </xf>
    <xf numFmtId="0" fontId="1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12" fillId="0" borderId="0" xfId="2" applyAlignment="1">
      <alignment wrapText="1"/>
    </xf>
    <xf numFmtId="0" fontId="12" fillId="0" borderId="0" xfId="2"/>
  </cellXfs>
  <cellStyles count="3">
    <cellStyle name="Normalny" xfId="0" builtinId="0"/>
    <cellStyle name="Normalny 2" xfId="2" xr:uid="{00000000-0005-0000-0000-000001000000}"/>
    <cellStyle name="Procentowy" xfId="1" builtinId="5"/>
  </cellStyles>
  <dxfs count="2">
    <dxf>
      <fill>
        <patternFill>
          <bgColor rgb="FFFF99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1104900</xdr:colOff>
      <xdr:row>0</xdr:row>
      <xdr:rowOff>127000</xdr:rowOff>
    </xdr:from>
    <xdr:to>
      <xdr:col>28</xdr:col>
      <xdr:colOff>1102160</xdr:colOff>
      <xdr:row>8</xdr:row>
      <xdr:rowOff>86783</xdr:rowOff>
    </xdr:to>
    <xdr:pic>
      <xdr:nvPicPr>
        <xdr:cNvPr id="2" name="Obraz 8" descr="ANIAS:Users:anias:Desktop:mac_ania:ANIAS:ANIAS:1_klienci:bgk:2014:projekt:papier+wizytówka:do szablonu:BGK - Papier firmowy - logo prawy rog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5100" y="127000"/>
          <a:ext cx="2435660" cy="1674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0</xdr:row>
      <xdr:rowOff>0</xdr:rowOff>
    </xdr:from>
    <xdr:to>
      <xdr:col>8</xdr:col>
      <xdr:colOff>581025</xdr:colOff>
      <xdr:row>1</xdr:row>
      <xdr:rowOff>28575</xdr:rowOff>
    </xdr:to>
    <xdr:pic>
      <xdr:nvPicPr>
        <xdr:cNvPr id="2" name="Obraz 8" descr="ANIAS:Users:anias:Desktop:mac_ania:ANIAS:ANIAS:1_klienci:bgk:2014:projekt:papier+wizytówka:do szablonu:BGK - Papier firmowy - logo prawy rog-0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0"/>
          <a:ext cx="16668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1"/>
  <sheetViews>
    <sheetView showGridLines="0" tabSelected="1" zoomScale="80" zoomScaleNormal="80" zoomScaleSheetLayoutView="85" workbookViewId="0">
      <selection activeCell="P8" sqref="P8"/>
    </sheetView>
  </sheetViews>
  <sheetFormatPr defaultRowHeight="15" x14ac:dyDescent="0.25"/>
  <cols>
    <col min="9" max="9" width="26.7109375" customWidth="1"/>
    <col min="10" max="29" width="17.7109375" customWidth="1"/>
  </cols>
  <sheetData>
    <row r="1" spans="1:29" ht="15.7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5.75" x14ac:dyDescent="0.25">
      <c r="A2" s="1"/>
      <c r="B2" s="2"/>
      <c r="C2" s="3"/>
      <c r="D2" s="3"/>
      <c r="E2" s="3"/>
      <c r="F2" s="3"/>
      <c r="G2" s="3"/>
      <c r="H2" s="3"/>
      <c r="I2" s="3"/>
      <c r="J2" s="5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5.75" x14ac:dyDescent="0.25">
      <c r="A3" s="190" t="s">
        <v>101</v>
      </c>
      <c r="B3" s="190"/>
      <c r="C3" s="190"/>
      <c r="D3" s="190"/>
      <c r="E3" s="190"/>
      <c r="F3" s="190"/>
      <c r="G3" s="190"/>
      <c r="H3" s="190"/>
      <c r="I3" s="190"/>
      <c r="J3" s="3"/>
      <c r="K3" s="3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6"/>
      <c r="AB3" s="3"/>
      <c r="AC3" s="4"/>
    </row>
    <row r="4" spans="1:29" ht="15.75" x14ac:dyDescent="0.25">
      <c r="A4" s="190"/>
      <c r="B4" s="190"/>
      <c r="C4" s="190"/>
      <c r="D4" s="190"/>
      <c r="E4" s="190"/>
      <c r="F4" s="190"/>
      <c r="G4" s="190"/>
      <c r="H4" s="190"/>
      <c r="I4" s="190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15.75" x14ac:dyDescent="0.25">
      <c r="A5" s="190"/>
      <c r="B5" s="190"/>
      <c r="C5" s="190"/>
      <c r="D5" s="190"/>
      <c r="E5" s="190"/>
      <c r="F5" s="190"/>
      <c r="G5" s="190"/>
      <c r="H5" s="190"/>
      <c r="I5" s="190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7"/>
      <c r="AC5" s="7"/>
    </row>
    <row r="6" spans="1:29" ht="15.75" x14ac:dyDescent="0.25">
      <c r="A6" s="189" t="s">
        <v>102</v>
      </c>
      <c r="B6" s="189"/>
      <c r="C6" s="189"/>
      <c r="D6" s="189"/>
      <c r="E6" s="189"/>
      <c r="F6" s="189"/>
      <c r="G6" s="189"/>
      <c r="H6" s="189"/>
      <c r="I6" s="189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7"/>
      <c r="AC6" s="7"/>
    </row>
    <row r="7" spans="1:29" ht="15.75" x14ac:dyDescent="0.25">
      <c r="A7" s="4"/>
      <c r="B7" s="4"/>
      <c r="C7" s="6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7"/>
      <c r="AC7" s="7"/>
    </row>
    <row r="8" spans="1:29" ht="23.25" x14ac:dyDescent="0.35">
      <c r="A8" s="252" t="s">
        <v>103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136" t="s">
        <v>94</v>
      </c>
      <c r="M8" s="149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7"/>
      <c r="AC8" s="7"/>
    </row>
    <row r="9" spans="1:29" ht="11.45" customHeight="1" x14ac:dyDescent="0.35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7"/>
      <c r="AC9" s="7"/>
    </row>
    <row r="10" spans="1:29" ht="23.25" x14ac:dyDescent="0.35">
      <c r="A10" s="252" t="s">
        <v>95</v>
      </c>
      <c r="B10" s="252"/>
      <c r="C10" s="252"/>
      <c r="D10" s="252"/>
      <c r="E10" s="258" t="s">
        <v>96</v>
      </c>
      <c r="F10" s="258"/>
      <c r="G10" s="258"/>
      <c r="H10" s="258"/>
      <c r="I10" s="258"/>
      <c r="J10" s="258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7"/>
      <c r="AC10" s="7"/>
    </row>
    <row r="11" spans="1:29" ht="16.5" thickBot="1" x14ac:dyDescent="0.3">
      <c r="A11" s="4"/>
      <c r="B11" s="4"/>
      <c r="C11" s="6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8"/>
      <c r="AB11" s="7"/>
      <c r="AC11" s="7"/>
    </row>
    <row r="12" spans="1:29" ht="120" customHeight="1" x14ac:dyDescent="0.25">
      <c r="A12" s="9" t="s">
        <v>80</v>
      </c>
      <c r="B12" s="259" t="s">
        <v>79</v>
      </c>
      <c r="C12" s="259"/>
      <c r="D12" s="259"/>
      <c r="E12" s="259"/>
      <c r="F12" s="259"/>
      <c r="G12" s="259"/>
      <c r="H12" s="259"/>
      <c r="I12" s="259"/>
      <c r="J12" s="10" t="s">
        <v>104</v>
      </c>
      <c r="K12" s="65" t="s">
        <v>0</v>
      </c>
      <c r="L12" s="46" t="s">
        <v>1</v>
      </c>
      <c r="M12" s="54" t="s">
        <v>2</v>
      </c>
      <c r="N12" s="11" t="s">
        <v>3</v>
      </c>
      <c r="O12" s="11" t="s">
        <v>4</v>
      </c>
      <c r="P12" s="11" t="s">
        <v>5</v>
      </c>
      <c r="Q12" s="11" t="s">
        <v>6</v>
      </c>
      <c r="R12" s="11" t="s">
        <v>7</v>
      </c>
      <c r="S12" s="11" t="s">
        <v>8</v>
      </c>
      <c r="T12" s="11" t="s">
        <v>9</v>
      </c>
      <c r="U12" s="11" t="s">
        <v>10</v>
      </c>
      <c r="V12" s="11" t="s">
        <v>11</v>
      </c>
      <c r="W12" s="11" t="s">
        <v>12</v>
      </c>
      <c r="X12" s="11" t="s">
        <v>13</v>
      </c>
      <c r="Y12" s="11" t="s">
        <v>14</v>
      </c>
      <c r="Z12" s="11" t="s">
        <v>15</v>
      </c>
      <c r="AA12" s="46" t="s">
        <v>133</v>
      </c>
      <c r="AB12" s="128" t="s">
        <v>134</v>
      </c>
      <c r="AC12" s="129" t="s">
        <v>16</v>
      </c>
    </row>
    <row r="13" spans="1:29" ht="15.75" x14ac:dyDescent="0.25">
      <c r="A13" s="119">
        <v>1</v>
      </c>
      <c r="B13" s="255">
        <v>2</v>
      </c>
      <c r="C13" s="256"/>
      <c r="D13" s="256"/>
      <c r="E13" s="256"/>
      <c r="F13" s="256"/>
      <c r="G13" s="256"/>
      <c r="H13" s="256"/>
      <c r="I13" s="257"/>
      <c r="J13" s="50">
        <v>3</v>
      </c>
      <c r="K13" s="55">
        <v>4</v>
      </c>
      <c r="L13" s="80">
        <v>5</v>
      </c>
      <c r="M13" s="55">
        <v>6</v>
      </c>
      <c r="N13" s="51">
        <v>7</v>
      </c>
      <c r="O13" s="51">
        <v>8</v>
      </c>
      <c r="P13" s="51">
        <v>9</v>
      </c>
      <c r="Q13" s="51">
        <v>10</v>
      </c>
      <c r="R13" s="51">
        <v>11</v>
      </c>
      <c r="S13" s="51">
        <v>12</v>
      </c>
      <c r="T13" s="51">
        <v>13</v>
      </c>
      <c r="U13" s="51">
        <v>14</v>
      </c>
      <c r="V13" s="51">
        <v>15</v>
      </c>
      <c r="W13" s="51">
        <v>16</v>
      </c>
      <c r="X13" s="51">
        <v>17</v>
      </c>
      <c r="Y13" s="51">
        <v>18</v>
      </c>
      <c r="Z13" s="51">
        <v>19</v>
      </c>
      <c r="AA13" s="52">
        <v>21</v>
      </c>
      <c r="AB13" s="130">
        <v>22</v>
      </c>
      <c r="AC13" s="131">
        <v>23</v>
      </c>
    </row>
    <row r="14" spans="1:29" ht="15.75" x14ac:dyDescent="0.25">
      <c r="A14" s="63" t="s">
        <v>17</v>
      </c>
      <c r="B14" s="175" t="s">
        <v>105</v>
      </c>
      <c r="C14" s="176"/>
      <c r="D14" s="176"/>
      <c r="E14" s="176"/>
      <c r="F14" s="176"/>
      <c r="G14" s="176"/>
      <c r="H14" s="176"/>
      <c r="I14" s="177"/>
      <c r="J14" s="12">
        <f>J15+J16+J17</f>
        <v>0</v>
      </c>
      <c r="K14" s="66">
        <f t="shared" ref="K14:AA14" si="0">SUM(K15:K17)</f>
        <v>0</v>
      </c>
      <c r="L14" s="12">
        <f t="shared" si="0"/>
        <v>0</v>
      </c>
      <c r="M14" s="13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14">
        <f t="shared" si="0"/>
        <v>0</v>
      </c>
      <c r="S14" s="14">
        <f t="shared" si="0"/>
        <v>0</v>
      </c>
      <c r="T14" s="14">
        <f t="shared" si="0"/>
        <v>0</v>
      </c>
      <c r="U14" s="14">
        <f t="shared" si="0"/>
        <v>0</v>
      </c>
      <c r="V14" s="14">
        <f t="shared" si="0"/>
        <v>0</v>
      </c>
      <c r="W14" s="14">
        <f t="shared" si="0"/>
        <v>0</v>
      </c>
      <c r="X14" s="14">
        <f t="shared" si="0"/>
        <v>0</v>
      </c>
      <c r="Y14" s="14">
        <f t="shared" si="0"/>
        <v>0</v>
      </c>
      <c r="Z14" s="14">
        <f t="shared" si="0"/>
        <v>0</v>
      </c>
      <c r="AA14" s="12">
        <f t="shared" si="0"/>
        <v>0</v>
      </c>
      <c r="AB14" s="45" t="str">
        <f t="shared" ref="AB14:AB45" si="1">IF(AA14=0,"-",AA14/J14*100%)</f>
        <v>-</v>
      </c>
      <c r="AC14" s="137">
        <f t="shared" ref="AC14:AC45" si="2">J14-AA14</f>
        <v>0</v>
      </c>
    </row>
    <row r="15" spans="1:29" ht="15.75" x14ac:dyDescent="0.25">
      <c r="A15" s="120"/>
      <c r="B15" s="121">
        <v>1</v>
      </c>
      <c r="C15" s="172" t="s">
        <v>82</v>
      </c>
      <c r="D15" s="172"/>
      <c r="E15" s="172"/>
      <c r="F15" s="172"/>
      <c r="G15" s="172"/>
      <c r="H15" s="172"/>
      <c r="I15" s="173"/>
      <c r="J15" s="15"/>
      <c r="K15" s="67"/>
      <c r="L15" s="47">
        <f>IF($N$85&lt;&gt;0,M15,0)+IF($O$85&lt;&gt;0,N15,0)+IF($P$85&lt;&gt;0,O15,0)+IF($Q$85&lt;&gt;0,P15,0)+IF($R$85&lt;&gt;0,Q15,0)+IF($S$85&lt;&gt;0,R15,0)+IF($T$85&lt;&gt;0,S15,0)+IF($U$85&lt;&gt;0,T15,0)+IF($V$85&lt;&gt;0,U15,0)+IF($W$85&lt;&gt;0,V15,0)+IF($X$85&lt;&gt;0,W15,0)+IF($Y$85&lt;&gt;0,X15,0)+IF($Z$85&lt;&gt;0,Y15,0)+IF($AA$85&lt;&gt;0,Z15,0)</f>
        <v>0</v>
      </c>
      <c r="M15" s="16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47">
        <f>K15+SUM(M15:Z15)</f>
        <v>0</v>
      </c>
      <c r="AB15" s="118" t="str">
        <f t="shared" si="1"/>
        <v>-</v>
      </c>
      <c r="AC15" s="138">
        <f t="shared" si="2"/>
        <v>0</v>
      </c>
    </row>
    <row r="16" spans="1:29" ht="15.75" x14ac:dyDescent="0.25">
      <c r="A16" s="120"/>
      <c r="B16" s="121">
        <v>2</v>
      </c>
      <c r="C16" s="250" t="s">
        <v>18</v>
      </c>
      <c r="D16" s="250"/>
      <c r="E16" s="250"/>
      <c r="F16" s="250"/>
      <c r="G16" s="250"/>
      <c r="H16" s="250"/>
      <c r="I16" s="251"/>
      <c r="J16" s="15"/>
      <c r="K16" s="67"/>
      <c r="L16" s="47">
        <f t="shared" ref="L16:L78" si="3">IF($N$85&lt;&gt;0,M16,0)+IF($O$85&lt;&gt;0,N16,0)+IF($P$85&lt;&gt;0,O16,0)+IF($Q$85&lt;&gt;0,P16,0)+IF($R$85&lt;&gt;0,Q16,0)+IF($S$85&lt;&gt;0,R16,0)+IF($T$85&lt;&gt;0,S16,0)+IF($U$85&lt;&gt;0,T16,0)+IF($V$85&lt;&gt;0,U16,0)+IF($W$85&lt;&gt;0,V16,0)+IF($X$85&lt;&gt;0,W16,0)+IF($Y$85&lt;&gt;0,X16,0)+IF($Z$85&lt;&gt;0,Y16,0)+IF($AA$85&lt;&gt;0,Z16,0)</f>
        <v>0</v>
      </c>
      <c r="M16" s="16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47">
        <f>K16+SUM(M16:Z16)</f>
        <v>0</v>
      </c>
      <c r="AB16" s="118" t="str">
        <f t="shared" si="1"/>
        <v>-</v>
      </c>
      <c r="AC16" s="138">
        <f t="shared" si="2"/>
        <v>0</v>
      </c>
    </row>
    <row r="17" spans="1:29" ht="31.15" customHeight="1" x14ac:dyDescent="0.25">
      <c r="A17" s="120"/>
      <c r="B17" s="122">
        <v>3</v>
      </c>
      <c r="C17" s="253" t="s">
        <v>106</v>
      </c>
      <c r="D17" s="253"/>
      <c r="E17" s="253"/>
      <c r="F17" s="253"/>
      <c r="G17" s="253"/>
      <c r="H17" s="253"/>
      <c r="I17" s="254"/>
      <c r="J17" s="15"/>
      <c r="K17" s="67"/>
      <c r="L17" s="47">
        <f t="shared" si="3"/>
        <v>0</v>
      </c>
      <c r="M17" s="16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47">
        <f>K17+SUM(M17:Z17)</f>
        <v>0</v>
      </c>
      <c r="AB17" s="118" t="str">
        <f t="shared" si="1"/>
        <v>-</v>
      </c>
      <c r="AC17" s="138">
        <f t="shared" si="2"/>
        <v>0</v>
      </c>
    </row>
    <row r="18" spans="1:29" ht="15.6" customHeight="1" x14ac:dyDescent="0.25">
      <c r="A18" s="64" t="s">
        <v>19</v>
      </c>
      <c r="B18" s="245" t="s">
        <v>107</v>
      </c>
      <c r="C18" s="246"/>
      <c r="D18" s="246"/>
      <c r="E18" s="246"/>
      <c r="F18" s="246"/>
      <c r="G18" s="246"/>
      <c r="H18" s="246"/>
      <c r="I18" s="247"/>
      <c r="J18" s="12">
        <f>J19+J20</f>
        <v>0</v>
      </c>
      <c r="K18" s="66">
        <f>K19+K20</f>
        <v>0</v>
      </c>
      <c r="L18" s="12">
        <f>L19+L20</f>
        <v>0</v>
      </c>
      <c r="M18" s="13">
        <f t="shared" ref="M18:Z18" si="4">M19+M20</f>
        <v>0</v>
      </c>
      <c r="N18" s="14">
        <f t="shared" si="4"/>
        <v>0</v>
      </c>
      <c r="O18" s="14">
        <f t="shared" si="4"/>
        <v>0</v>
      </c>
      <c r="P18" s="14">
        <f t="shared" si="4"/>
        <v>0</v>
      </c>
      <c r="Q18" s="14">
        <f t="shared" si="4"/>
        <v>0</v>
      </c>
      <c r="R18" s="14">
        <f t="shared" si="4"/>
        <v>0</v>
      </c>
      <c r="S18" s="14">
        <f t="shared" si="4"/>
        <v>0</v>
      </c>
      <c r="T18" s="14">
        <f t="shared" si="4"/>
        <v>0</v>
      </c>
      <c r="U18" s="14">
        <f t="shared" si="4"/>
        <v>0</v>
      </c>
      <c r="V18" s="14">
        <f t="shared" si="4"/>
        <v>0</v>
      </c>
      <c r="W18" s="14">
        <f t="shared" si="4"/>
        <v>0</v>
      </c>
      <c r="X18" s="14">
        <f t="shared" si="4"/>
        <v>0</v>
      </c>
      <c r="Y18" s="14">
        <f t="shared" si="4"/>
        <v>0</v>
      </c>
      <c r="Z18" s="14">
        <f t="shared" si="4"/>
        <v>0</v>
      </c>
      <c r="AA18" s="12">
        <f>AA19+AA20</f>
        <v>0</v>
      </c>
      <c r="AB18" s="45" t="str">
        <f t="shared" si="1"/>
        <v>-</v>
      </c>
      <c r="AC18" s="137">
        <f t="shared" si="2"/>
        <v>0</v>
      </c>
    </row>
    <row r="19" spans="1:29" ht="15.75" x14ac:dyDescent="0.25">
      <c r="A19" s="123"/>
      <c r="B19" s="121">
        <v>1</v>
      </c>
      <c r="C19" s="172" t="s">
        <v>20</v>
      </c>
      <c r="D19" s="172"/>
      <c r="E19" s="172"/>
      <c r="F19" s="172"/>
      <c r="G19" s="172"/>
      <c r="H19" s="172"/>
      <c r="I19" s="173"/>
      <c r="J19" s="15"/>
      <c r="K19" s="67"/>
      <c r="L19" s="47">
        <f t="shared" si="3"/>
        <v>0</v>
      </c>
      <c r="M19" s="16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47">
        <f>SUM(M19:Z19)+K19</f>
        <v>0</v>
      </c>
      <c r="AB19" s="118" t="str">
        <f t="shared" si="1"/>
        <v>-</v>
      </c>
      <c r="AC19" s="138">
        <f t="shared" si="2"/>
        <v>0</v>
      </c>
    </row>
    <row r="20" spans="1:29" ht="15.75" x14ac:dyDescent="0.25">
      <c r="A20" s="124"/>
      <c r="B20" s="121">
        <v>2</v>
      </c>
      <c r="C20" s="172" t="s">
        <v>108</v>
      </c>
      <c r="D20" s="172"/>
      <c r="E20" s="172"/>
      <c r="F20" s="172"/>
      <c r="G20" s="172"/>
      <c r="H20" s="172"/>
      <c r="I20" s="173"/>
      <c r="J20" s="15"/>
      <c r="K20" s="67"/>
      <c r="L20" s="47">
        <f t="shared" si="3"/>
        <v>0</v>
      </c>
      <c r="M20" s="16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47">
        <f>SUM(M20:Z20)+K20</f>
        <v>0</v>
      </c>
      <c r="AB20" s="118" t="str">
        <f t="shared" si="1"/>
        <v>-</v>
      </c>
      <c r="AC20" s="138">
        <f t="shared" si="2"/>
        <v>0</v>
      </c>
    </row>
    <row r="21" spans="1:29" ht="15.6" customHeight="1" x14ac:dyDescent="0.25">
      <c r="A21" s="64" t="s">
        <v>21</v>
      </c>
      <c r="B21" s="182" t="s">
        <v>22</v>
      </c>
      <c r="C21" s="183"/>
      <c r="D21" s="183"/>
      <c r="E21" s="183"/>
      <c r="F21" s="183"/>
      <c r="G21" s="183"/>
      <c r="H21" s="183"/>
      <c r="I21" s="184"/>
      <c r="J21" s="12">
        <f>J22+J23+J27+J33+J40+J43</f>
        <v>0</v>
      </c>
      <c r="K21" s="66">
        <f>K22+K23+K27+K33+K40+K43</f>
        <v>0</v>
      </c>
      <c r="L21" s="12">
        <f>L22+L23+L27+L33+L40+L43</f>
        <v>0</v>
      </c>
      <c r="M21" s="13">
        <f t="shared" ref="M21:AA21" si="5">M22+M23+M27+M33+M40+M43</f>
        <v>0</v>
      </c>
      <c r="N21" s="14">
        <f t="shared" si="5"/>
        <v>0</v>
      </c>
      <c r="O21" s="14">
        <f t="shared" si="5"/>
        <v>0</v>
      </c>
      <c r="P21" s="14">
        <f t="shared" si="5"/>
        <v>0</v>
      </c>
      <c r="Q21" s="14">
        <f t="shared" si="5"/>
        <v>0</v>
      </c>
      <c r="R21" s="14">
        <f t="shared" si="5"/>
        <v>0</v>
      </c>
      <c r="S21" s="14">
        <f t="shared" si="5"/>
        <v>0</v>
      </c>
      <c r="T21" s="14">
        <f t="shared" si="5"/>
        <v>0</v>
      </c>
      <c r="U21" s="14">
        <f t="shared" si="5"/>
        <v>0</v>
      </c>
      <c r="V21" s="14">
        <f t="shared" si="5"/>
        <v>0</v>
      </c>
      <c r="W21" s="14">
        <f t="shared" si="5"/>
        <v>0</v>
      </c>
      <c r="X21" s="14">
        <f t="shared" si="5"/>
        <v>0</v>
      </c>
      <c r="Y21" s="14">
        <f t="shared" si="5"/>
        <v>0</v>
      </c>
      <c r="Z21" s="14">
        <f t="shared" si="5"/>
        <v>0</v>
      </c>
      <c r="AA21" s="12">
        <f t="shared" si="5"/>
        <v>0</v>
      </c>
      <c r="AB21" s="45" t="str">
        <f t="shared" si="1"/>
        <v>-</v>
      </c>
      <c r="AC21" s="137">
        <f t="shared" si="2"/>
        <v>0</v>
      </c>
    </row>
    <row r="22" spans="1:29" ht="15.75" x14ac:dyDescent="0.25">
      <c r="A22" s="120"/>
      <c r="B22" s="196" t="s">
        <v>83</v>
      </c>
      <c r="C22" s="197"/>
      <c r="D22" s="197"/>
      <c r="E22" s="197"/>
      <c r="F22" s="197"/>
      <c r="G22" s="197"/>
      <c r="H22" s="197"/>
      <c r="I22" s="198"/>
      <c r="J22" s="19"/>
      <c r="K22" s="68"/>
      <c r="L22" s="37">
        <f t="shared" si="3"/>
        <v>0</v>
      </c>
      <c r="M22" s="82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37">
        <f>SUM(M22:Z22)+K22</f>
        <v>0</v>
      </c>
      <c r="AB22" s="45" t="str">
        <f t="shared" si="1"/>
        <v>-</v>
      </c>
      <c r="AC22" s="137">
        <f t="shared" si="2"/>
        <v>0</v>
      </c>
    </row>
    <row r="23" spans="1:29" ht="15.75" x14ac:dyDescent="0.25">
      <c r="A23" s="125"/>
      <c r="B23" s="196" t="s">
        <v>78</v>
      </c>
      <c r="C23" s="197"/>
      <c r="D23" s="197"/>
      <c r="E23" s="197"/>
      <c r="F23" s="197"/>
      <c r="G23" s="197"/>
      <c r="H23" s="197"/>
      <c r="I23" s="198"/>
      <c r="J23" s="18">
        <f>J24+J25+J26</f>
        <v>0</v>
      </c>
      <c r="K23" s="69">
        <f>K24+K25+K26</f>
        <v>0</v>
      </c>
      <c r="L23" s="37">
        <f>L24+L25+L26</f>
        <v>0</v>
      </c>
      <c r="M23" s="24">
        <f>M24+M25+M26</f>
        <v>0</v>
      </c>
      <c r="N23" s="20">
        <f t="shared" ref="N23:Z23" si="6">N24+N25+N26</f>
        <v>0</v>
      </c>
      <c r="O23" s="20">
        <f t="shared" si="6"/>
        <v>0</v>
      </c>
      <c r="P23" s="20">
        <f t="shared" si="6"/>
        <v>0</v>
      </c>
      <c r="Q23" s="20">
        <f t="shared" si="6"/>
        <v>0</v>
      </c>
      <c r="R23" s="20">
        <f t="shared" si="6"/>
        <v>0</v>
      </c>
      <c r="S23" s="20">
        <f t="shared" si="6"/>
        <v>0</v>
      </c>
      <c r="T23" s="20">
        <f t="shared" si="6"/>
        <v>0</v>
      </c>
      <c r="U23" s="20">
        <f t="shared" si="6"/>
        <v>0</v>
      </c>
      <c r="V23" s="20">
        <f t="shared" si="6"/>
        <v>0</v>
      </c>
      <c r="W23" s="20">
        <f t="shared" si="6"/>
        <v>0</v>
      </c>
      <c r="X23" s="20">
        <f t="shared" si="6"/>
        <v>0</v>
      </c>
      <c r="Y23" s="20">
        <f t="shared" si="6"/>
        <v>0</v>
      </c>
      <c r="Z23" s="20">
        <f t="shared" si="6"/>
        <v>0</v>
      </c>
      <c r="AA23" s="37">
        <f>AA24+AA25+AA26</f>
        <v>0</v>
      </c>
      <c r="AB23" s="45" t="str">
        <f t="shared" si="1"/>
        <v>-</v>
      </c>
      <c r="AC23" s="137">
        <f t="shared" si="2"/>
        <v>0</v>
      </c>
    </row>
    <row r="24" spans="1:29" ht="15.75" x14ac:dyDescent="0.25">
      <c r="A24" s="125"/>
      <c r="B24" s="121">
        <v>1</v>
      </c>
      <c r="C24" s="170" t="s">
        <v>23</v>
      </c>
      <c r="D24" s="170"/>
      <c r="E24" s="170"/>
      <c r="F24" s="170"/>
      <c r="G24" s="170"/>
      <c r="H24" s="170"/>
      <c r="I24" s="171"/>
      <c r="J24" s="15"/>
      <c r="K24" s="67"/>
      <c r="L24" s="47">
        <f t="shared" si="3"/>
        <v>0</v>
      </c>
      <c r="M24" s="16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47">
        <f>SUM(M24:Z24)+K24</f>
        <v>0</v>
      </c>
      <c r="AB24" s="118" t="str">
        <f t="shared" si="1"/>
        <v>-</v>
      </c>
      <c r="AC24" s="138">
        <f t="shared" si="2"/>
        <v>0</v>
      </c>
    </row>
    <row r="25" spans="1:29" ht="31.15" customHeight="1" x14ac:dyDescent="0.25">
      <c r="A25" s="125"/>
      <c r="B25" s="121">
        <v>2</v>
      </c>
      <c r="C25" s="186" t="s">
        <v>84</v>
      </c>
      <c r="D25" s="248"/>
      <c r="E25" s="248"/>
      <c r="F25" s="248"/>
      <c r="G25" s="248"/>
      <c r="H25" s="248"/>
      <c r="I25" s="249"/>
      <c r="J25" s="15"/>
      <c r="K25" s="67"/>
      <c r="L25" s="47">
        <f t="shared" si="3"/>
        <v>0</v>
      </c>
      <c r="M25" s="16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47">
        <f>SUM(M25:Z25)+K25</f>
        <v>0</v>
      </c>
      <c r="AB25" s="118" t="str">
        <f t="shared" si="1"/>
        <v>-</v>
      </c>
      <c r="AC25" s="138">
        <f t="shared" si="2"/>
        <v>0</v>
      </c>
    </row>
    <row r="26" spans="1:29" ht="15.75" x14ac:dyDescent="0.25">
      <c r="A26" s="125"/>
      <c r="B26" s="122">
        <v>3</v>
      </c>
      <c r="C26" s="170" t="s">
        <v>85</v>
      </c>
      <c r="D26" s="170"/>
      <c r="E26" s="170"/>
      <c r="F26" s="170"/>
      <c r="G26" s="170"/>
      <c r="H26" s="170"/>
      <c r="I26" s="171"/>
      <c r="J26" s="15"/>
      <c r="K26" s="67"/>
      <c r="L26" s="47">
        <f t="shared" si="3"/>
        <v>0</v>
      </c>
      <c r="M26" s="16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47">
        <f>SUM(M26:Z26)+K26</f>
        <v>0</v>
      </c>
      <c r="AB26" s="118" t="str">
        <f t="shared" si="1"/>
        <v>-</v>
      </c>
      <c r="AC26" s="138">
        <f t="shared" si="2"/>
        <v>0</v>
      </c>
    </row>
    <row r="27" spans="1:29" ht="15.75" x14ac:dyDescent="0.25">
      <c r="A27" s="141"/>
      <c r="B27" s="196" t="s">
        <v>24</v>
      </c>
      <c r="C27" s="197"/>
      <c r="D27" s="197"/>
      <c r="E27" s="197"/>
      <c r="F27" s="197"/>
      <c r="G27" s="197"/>
      <c r="H27" s="197"/>
      <c r="I27" s="198"/>
      <c r="J27" s="18">
        <f>SUM(J28:J32)</f>
        <v>0</v>
      </c>
      <c r="K27" s="69">
        <f>SUM(K28:K32)</f>
        <v>0</v>
      </c>
      <c r="L27" s="37">
        <f>SUM(L28:L32)</f>
        <v>0</v>
      </c>
      <c r="M27" s="24">
        <f t="shared" ref="M27:Z27" si="7">SUM(M28:M32)</f>
        <v>0</v>
      </c>
      <c r="N27" s="20">
        <f t="shared" si="7"/>
        <v>0</v>
      </c>
      <c r="O27" s="20">
        <f t="shared" si="7"/>
        <v>0</v>
      </c>
      <c r="P27" s="20">
        <f t="shared" si="7"/>
        <v>0</v>
      </c>
      <c r="Q27" s="20">
        <f t="shared" si="7"/>
        <v>0</v>
      </c>
      <c r="R27" s="20">
        <f t="shared" si="7"/>
        <v>0</v>
      </c>
      <c r="S27" s="20">
        <f t="shared" si="7"/>
        <v>0</v>
      </c>
      <c r="T27" s="20">
        <f t="shared" si="7"/>
        <v>0</v>
      </c>
      <c r="U27" s="20">
        <f t="shared" si="7"/>
        <v>0</v>
      </c>
      <c r="V27" s="20">
        <f t="shared" si="7"/>
        <v>0</v>
      </c>
      <c r="W27" s="20">
        <f t="shared" si="7"/>
        <v>0</v>
      </c>
      <c r="X27" s="20">
        <f t="shared" si="7"/>
        <v>0</v>
      </c>
      <c r="Y27" s="20">
        <f t="shared" si="7"/>
        <v>0</v>
      </c>
      <c r="Z27" s="20">
        <f t="shared" si="7"/>
        <v>0</v>
      </c>
      <c r="AA27" s="37">
        <f>SUM(AA28:AA32)</f>
        <v>0</v>
      </c>
      <c r="AB27" s="45" t="str">
        <f t="shared" si="1"/>
        <v>-</v>
      </c>
      <c r="AC27" s="137">
        <f t="shared" si="2"/>
        <v>0</v>
      </c>
    </row>
    <row r="28" spans="1:29" ht="15.75" x14ac:dyDescent="0.25">
      <c r="A28" s="125"/>
      <c r="B28" s="121">
        <v>1</v>
      </c>
      <c r="C28" s="170" t="s">
        <v>25</v>
      </c>
      <c r="D28" s="180"/>
      <c r="E28" s="180"/>
      <c r="F28" s="180"/>
      <c r="G28" s="180"/>
      <c r="H28" s="180"/>
      <c r="I28" s="181"/>
      <c r="J28" s="15"/>
      <c r="K28" s="67"/>
      <c r="L28" s="47">
        <f t="shared" si="3"/>
        <v>0</v>
      </c>
      <c r="M28" s="16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47">
        <f>SUM(M28:Z28)+K28</f>
        <v>0</v>
      </c>
      <c r="AB28" s="118" t="str">
        <f t="shared" si="1"/>
        <v>-</v>
      </c>
      <c r="AC28" s="138">
        <f t="shared" si="2"/>
        <v>0</v>
      </c>
    </row>
    <row r="29" spans="1:29" ht="15.75" x14ac:dyDescent="0.25">
      <c r="A29" s="125"/>
      <c r="B29" s="121">
        <v>2</v>
      </c>
      <c r="C29" s="170" t="s">
        <v>81</v>
      </c>
      <c r="D29" s="180"/>
      <c r="E29" s="180"/>
      <c r="F29" s="180"/>
      <c r="G29" s="180"/>
      <c r="H29" s="180"/>
      <c r="I29" s="181"/>
      <c r="J29" s="15"/>
      <c r="K29" s="67"/>
      <c r="L29" s="47">
        <f t="shared" si="3"/>
        <v>0</v>
      </c>
      <c r="M29" s="16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47">
        <f>SUM(M29:Z29)+K29</f>
        <v>0</v>
      </c>
      <c r="AB29" s="118" t="str">
        <f t="shared" si="1"/>
        <v>-</v>
      </c>
      <c r="AC29" s="138">
        <f t="shared" si="2"/>
        <v>0</v>
      </c>
    </row>
    <row r="30" spans="1:29" ht="15.75" x14ac:dyDescent="0.25">
      <c r="A30" s="125"/>
      <c r="B30" s="122">
        <v>3</v>
      </c>
      <c r="C30" s="170" t="s">
        <v>26</v>
      </c>
      <c r="D30" s="180"/>
      <c r="E30" s="180"/>
      <c r="F30" s="180"/>
      <c r="G30" s="180"/>
      <c r="H30" s="180"/>
      <c r="I30" s="181"/>
      <c r="J30" s="15"/>
      <c r="K30" s="67"/>
      <c r="L30" s="47">
        <f t="shared" si="3"/>
        <v>0</v>
      </c>
      <c r="M30" s="16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47">
        <f>SUM(M30:Z30)+K30</f>
        <v>0</v>
      </c>
      <c r="AB30" s="118" t="str">
        <f t="shared" si="1"/>
        <v>-</v>
      </c>
      <c r="AC30" s="138">
        <f t="shared" si="2"/>
        <v>0</v>
      </c>
    </row>
    <row r="31" spans="1:29" ht="15.75" x14ac:dyDescent="0.25">
      <c r="A31" s="125"/>
      <c r="B31" s="121">
        <v>4</v>
      </c>
      <c r="C31" s="170" t="s">
        <v>27</v>
      </c>
      <c r="D31" s="170"/>
      <c r="E31" s="170"/>
      <c r="F31" s="170"/>
      <c r="G31" s="170"/>
      <c r="H31" s="170"/>
      <c r="I31" s="171"/>
      <c r="J31" s="15"/>
      <c r="K31" s="67"/>
      <c r="L31" s="47">
        <f t="shared" si="3"/>
        <v>0</v>
      </c>
      <c r="M31" s="16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47">
        <f>SUM(M31:Z31)+K31</f>
        <v>0</v>
      </c>
      <c r="AB31" s="118" t="str">
        <f t="shared" si="1"/>
        <v>-</v>
      </c>
      <c r="AC31" s="138">
        <f t="shared" si="2"/>
        <v>0</v>
      </c>
    </row>
    <row r="32" spans="1:29" ht="15.75" x14ac:dyDescent="0.25">
      <c r="A32" s="125"/>
      <c r="B32" s="121">
        <v>5</v>
      </c>
      <c r="C32" s="170" t="s">
        <v>28</v>
      </c>
      <c r="D32" s="170"/>
      <c r="E32" s="170"/>
      <c r="F32" s="170"/>
      <c r="G32" s="170"/>
      <c r="H32" s="170"/>
      <c r="I32" s="171"/>
      <c r="J32" s="15"/>
      <c r="K32" s="67"/>
      <c r="L32" s="47">
        <f t="shared" si="3"/>
        <v>0</v>
      </c>
      <c r="M32" s="16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47">
        <f>SUM(M32:Z32)+K32</f>
        <v>0</v>
      </c>
      <c r="AB32" s="118" t="str">
        <f t="shared" si="1"/>
        <v>-</v>
      </c>
      <c r="AC32" s="138">
        <f t="shared" si="2"/>
        <v>0</v>
      </c>
    </row>
    <row r="33" spans="1:29" ht="15.75" x14ac:dyDescent="0.25">
      <c r="A33" s="141"/>
      <c r="B33" s="196" t="s">
        <v>29</v>
      </c>
      <c r="C33" s="197"/>
      <c r="D33" s="197"/>
      <c r="E33" s="197"/>
      <c r="F33" s="197"/>
      <c r="G33" s="197"/>
      <c r="H33" s="197"/>
      <c r="I33" s="198"/>
      <c r="J33" s="18">
        <f>SUM(J34:J39)</f>
        <v>0</v>
      </c>
      <c r="K33" s="69">
        <f>SUM(K34:K39)</f>
        <v>0</v>
      </c>
      <c r="L33" s="37">
        <f>SUM(L34:L39)</f>
        <v>0</v>
      </c>
      <c r="M33" s="24">
        <f t="shared" ref="M33:AA33" si="8">SUM(M34:M39)</f>
        <v>0</v>
      </c>
      <c r="N33" s="20">
        <f t="shared" si="8"/>
        <v>0</v>
      </c>
      <c r="O33" s="20">
        <f t="shared" si="8"/>
        <v>0</v>
      </c>
      <c r="P33" s="20">
        <f t="shared" si="8"/>
        <v>0</v>
      </c>
      <c r="Q33" s="20">
        <f t="shared" si="8"/>
        <v>0</v>
      </c>
      <c r="R33" s="20">
        <f t="shared" si="8"/>
        <v>0</v>
      </c>
      <c r="S33" s="20">
        <f t="shared" si="8"/>
        <v>0</v>
      </c>
      <c r="T33" s="20">
        <f t="shared" si="8"/>
        <v>0</v>
      </c>
      <c r="U33" s="20">
        <f t="shared" si="8"/>
        <v>0</v>
      </c>
      <c r="V33" s="20">
        <f t="shared" si="8"/>
        <v>0</v>
      </c>
      <c r="W33" s="20">
        <f t="shared" si="8"/>
        <v>0</v>
      </c>
      <c r="X33" s="20">
        <f t="shared" si="8"/>
        <v>0</v>
      </c>
      <c r="Y33" s="20">
        <f t="shared" si="8"/>
        <v>0</v>
      </c>
      <c r="Z33" s="20">
        <f t="shared" si="8"/>
        <v>0</v>
      </c>
      <c r="AA33" s="37">
        <f t="shared" si="8"/>
        <v>0</v>
      </c>
      <c r="AB33" s="45" t="str">
        <f t="shared" si="1"/>
        <v>-</v>
      </c>
      <c r="AC33" s="137">
        <f t="shared" si="2"/>
        <v>0</v>
      </c>
    </row>
    <row r="34" spans="1:29" ht="15.75" x14ac:dyDescent="0.25">
      <c r="A34" s="125"/>
      <c r="B34" s="121">
        <v>1</v>
      </c>
      <c r="C34" s="170" t="s">
        <v>30</v>
      </c>
      <c r="D34" s="170"/>
      <c r="E34" s="170"/>
      <c r="F34" s="170"/>
      <c r="G34" s="170"/>
      <c r="H34" s="170"/>
      <c r="I34" s="171"/>
      <c r="J34" s="15"/>
      <c r="K34" s="67"/>
      <c r="L34" s="47">
        <f t="shared" si="3"/>
        <v>0</v>
      </c>
      <c r="M34" s="16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47">
        <f t="shared" ref="AA34:AA39" si="9">SUM(M34:Z34)+K34</f>
        <v>0</v>
      </c>
      <c r="AB34" s="118" t="str">
        <f t="shared" si="1"/>
        <v>-</v>
      </c>
      <c r="AC34" s="138">
        <f t="shared" si="2"/>
        <v>0</v>
      </c>
    </row>
    <row r="35" spans="1:29" ht="15.75" x14ac:dyDescent="0.25">
      <c r="A35" s="125"/>
      <c r="B35" s="121">
        <v>2</v>
      </c>
      <c r="C35" s="170" t="s">
        <v>31</v>
      </c>
      <c r="D35" s="170"/>
      <c r="E35" s="170"/>
      <c r="F35" s="170"/>
      <c r="G35" s="170"/>
      <c r="H35" s="170"/>
      <c r="I35" s="171"/>
      <c r="J35" s="15"/>
      <c r="K35" s="67"/>
      <c r="L35" s="47">
        <f t="shared" si="3"/>
        <v>0</v>
      </c>
      <c r="M35" s="16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47">
        <f t="shared" si="9"/>
        <v>0</v>
      </c>
      <c r="AB35" s="118" t="str">
        <f t="shared" si="1"/>
        <v>-</v>
      </c>
      <c r="AC35" s="138">
        <f t="shared" si="2"/>
        <v>0</v>
      </c>
    </row>
    <row r="36" spans="1:29" ht="15.75" x14ac:dyDescent="0.25">
      <c r="A36" s="125"/>
      <c r="B36" s="122">
        <v>3</v>
      </c>
      <c r="C36" s="170" t="s">
        <v>32</v>
      </c>
      <c r="D36" s="170"/>
      <c r="E36" s="170"/>
      <c r="F36" s="170"/>
      <c r="G36" s="170"/>
      <c r="H36" s="170"/>
      <c r="I36" s="171"/>
      <c r="J36" s="15"/>
      <c r="K36" s="67"/>
      <c r="L36" s="47">
        <f t="shared" si="3"/>
        <v>0</v>
      </c>
      <c r="M36" s="16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47">
        <f t="shared" si="9"/>
        <v>0</v>
      </c>
      <c r="AB36" s="118" t="str">
        <f t="shared" si="1"/>
        <v>-</v>
      </c>
      <c r="AC36" s="138">
        <f t="shared" si="2"/>
        <v>0</v>
      </c>
    </row>
    <row r="37" spans="1:29" ht="15.75" x14ac:dyDescent="0.25">
      <c r="A37" s="125"/>
      <c r="B37" s="121">
        <v>4</v>
      </c>
      <c r="C37" s="170" t="s">
        <v>33</v>
      </c>
      <c r="D37" s="170"/>
      <c r="E37" s="170"/>
      <c r="F37" s="170"/>
      <c r="G37" s="170"/>
      <c r="H37" s="170"/>
      <c r="I37" s="171"/>
      <c r="J37" s="15"/>
      <c r="K37" s="67"/>
      <c r="L37" s="47">
        <f t="shared" si="3"/>
        <v>0</v>
      </c>
      <c r="M37" s="16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47">
        <f t="shared" si="9"/>
        <v>0</v>
      </c>
      <c r="AB37" s="118" t="str">
        <f t="shared" si="1"/>
        <v>-</v>
      </c>
      <c r="AC37" s="138">
        <f t="shared" si="2"/>
        <v>0</v>
      </c>
    </row>
    <row r="38" spans="1:29" ht="15.75" x14ac:dyDescent="0.25">
      <c r="A38" s="125"/>
      <c r="B38" s="121">
        <v>5</v>
      </c>
      <c r="C38" s="170" t="s">
        <v>86</v>
      </c>
      <c r="D38" s="170"/>
      <c r="E38" s="170"/>
      <c r="F38" s="170"/>
      <c r="G38" s="170"/>
      <c r="H38" s="170"/>
      <c r="I38" s="171"/>
      <c r="J38" s="15"/>
      <c r="K38" s="67"/>
      <c r="L38" s="47">
        <f t="shared" si="3"/>
        <v>0</v>
      </c>
      <c r="M38" s="16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47">
        <f t="shared" si="9"/>
        <v>0</v>
      </c>
      <c r="AB38" s="118" t="str">
        <f t="shared" si="1"/>
        <v>-</v>
      </c>
      <c r="AC38" s="138">
        <f t="shared" si="2"/>
        <v>0</v>
      </c>
    </row>
    <row r="39" spans="1:29" ht="15.75" x14ac:dyDescent="0.25">
      <c r="A39" s="125"/>
      <c r="B39" s="121">
        <v>6</v>
      </c>
      <c r="C39" s="170" t="s">
        <v>34</v>
      </c>
      <c r="D39" s="180"/>
      <c r="E39" s="180"/>
      <c r="F39" s="180"/>
      <c r="G39" s="180"/>
      <c r="H39" s="180"/>
      <c r="I39" s="181"/>
      <c r="J39" s="15"/>
      <c r="K39" s="67"/>
      <c r="L39" s="47">
        <f t="shared" si="3"/>
        <v>0</v>
      </c>
      <c r="M39" s="16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47">
        <f t="shared" si="9"/>
        <v>0</v>
      </c>
      <c r="AB39" s="118" t="str">
        <f t="shared" si="1"/>
        <v>-</v>
      </c>
      <c r="AC39" s="138">
        <f t="shared" si="2"/>
        <v>0</v>
      </c>
    </row>
    <row r="40" spans="1:29" ht="15.75" x14ac:dyDescent="0.25">
      <c r="A40" s="125"/>
      <c r="B40" s="196" t="s">
        <v>35</v>
      </c>
      <c r="C40" s="197"/>
      <c r="D40" s="197"/>
      <c r="E40" s="197"/>
      <c r="F40" s="197"/>
      <c r="G40" s="197"/>
      <c r="H40" s="197"/>
      <c r="I40" s="198"/>
      <c r="J40" s="18">
        <f>J41+J42</f>
        <v>0</v>
      </c>
      <c r="K40" s="69">
        <f>K41+K42</f>
        <v>0</v>
      </c>
      <c r="L40" s="37">
        <f>L41+L42</f>
        <v>0</v>
      </c>
      <c r="M40" s="24">
        <f>M41+M42</f>
        <v>0</v>
      </c>
      <c r="N40" s="20">
        <f t="shared" ref="N40:Z40" si="10">N41+N42</f>
        <v>0</v>
      </c>
      <c r="O40" s="20">
        <f t="shared" si="10"/>
        <v>0</v>
      </c>
      <c r="P40" s="20">
        <f t="shared" si="10"/>
        <v>0</v>
      </c>
      <c r="Q40" s="20">
        <f t="shared" si="10"/>
        <v>0</v>
      </c>
      <c r="R40" s="20">
        <f t="shared" si="10"/>
        <v>0</v>
      </c>
      <c r="S40" s="20">
        <f t="shared" si="10"/>
        <v>0</v>
      </c>
      <c r="T40" s="20">
        <f t="shared" si="10"/>
        <v>0</v>
      </c>
      <c r="U40" s="20">
        <f t="shared" si="10"/>
        <v>0</v>
      </c>
      <c r="V40" s="20">
        <f t="shared" si="10"/>
        <v>0</v>
      </c>
      <c r="W40" s="20">
        <f t="shared" si="10"/>
        <v>0</v>
      </c>
      <c r="X40" s="20">
        <f t="shared" si="10"/>
        <v>0</v>
      </c>
      <c r="Y40" s="20">
        <f t="shared" si="10"/>
        <v>0</v>
      </c>
      <c r="Z40" s="20">
        <f t="shared" si="10"/>
        <v>0</v>
      </c>
      <c r="AA40" s="37">
        <f>AA41+AA42</f>
        <v>0</v>
      </c>
      <c r="AB40" s="45" t="str">
        <f t="shared" si="1"/>
        <v>-</v>
      </c>
      <c r="AC40" s="137">
        <f t="shared" si="2"/>
        <v>0</v>
      </c>
    </row>
    <row r="41" spans="1:29" ht="15.75" x14ac:dyDescent="0.25">
      <c r="A41" s="125"/>
      <c r="B41" s="121">
        <v>1</v>
      </c>
      <c r="C41" s="170" t="s">
        <v>36</v>
      </c>
      <c r="D41" s="170"/>
      <c r="E41" s="170"/>
      <c r="F41" s="170"/>
      <c r="G41" s="170"/>
      <c r="H41" s="170"/>
      <c r="I41" s="171"/>
      <c r="J41" s="15"/>
      <c r="K41" s="67"/>
      <c r="L41" s="47">
        <f t="shared" si="3"/>
        <v>0</v>
      </c>
      <c r="M41" s="16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47">
        <f>SUM(M41:Z41)+K41</f>
        <v>0</v>
      </c>
      <c r="AB41" s="118" t="str">
        <f t="shared" si="1"/>
        <v>-</v>
      </c>
      <c r="AC41" s="138">
        <f t="shared" si="2"/>
        <v>0</v>
      </c>
    </row>
    <row r="42" spans="1:29" ht="15.75" x14ac:dyDescent="0.25">
      <c r="A42" s="125"/>
      <c r="B42" s="121">
        <v>2</v>
      </c>
      <c r="C42" s="170" t="s">
        <v>37</v>
      </c>
      <c r="D42" s="170"/>
      <c r="E42" s="170"/>
      <c r="F42" s="170"/>
      <c r="G42" s="170"/>
      <c r="H42" s="170"/>
      <c r="I42" s="171"/>
      <c r="J42" s="15"/>
      <c r="K42" s="67"/>
      <c r="L42" s="47">
        <f t="shared" si="3"/>
        <v>0</v>
      </c>
      <c r="M42" s="16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47">
        <f>SUM(M42:Z42)+K42</f>
        <v>0</v>
      </c>
      <c r="AB42" s="118" t="str">
        <f t="shared" si="1"/>
        <v>-</v>
      </c>
      <c r="AC42" s="138">
        <f t="shared" si="2"/>
        <v>0</v>
      </c>
    </row>
    <row r="43" spans="1:29" ht="15.75" x14ac:dyDescent="0.25">
      <c r="A43" s="125"/>
      <c r="B43" s="196" t="s">
        <v>38</v>
      </c>
      <c r="C43" s="197"/>
      <c r="D43" s="197"/>
      <c r="E43" s="197"/>
      <c r="F43" s="197"/>
      <c r="G43" s="197"/>
      <c r="H43" s="197"/>
      <c r="I43" s="198"/>
      <c r="J43" s="18">
        <f t="shared" ref="J43:Z43" si="11">SUM(J44:J48)</f>
        <v>0</v>
      </c>
      <c r="K43" s="69">
        <f t="shared" si="11"/>
        <v>0</v>
      </c>
      <c r="L43" s="37">
        <f t="shared" si="11"/>
        <v>0</v>
      </c>
      <c r="M43" s="24">
        <f t="shared" si="11"/>
        <v>0</v>
      </c>
      <c r="N43" s="20">
        <f t="shared" si="11"/>
        <v>0</v>
      </c>
      <c r="O43" s="20">
        <f t="shared" si="11"/>
        <v>0</v>
      </c>
      <c r="P43" s="20">
        <f t="shared" si="11"/>
        <v>0</v>
      </c>
      <c r="Q43" s="20">
        <f t="shared" si="11"/>
        <v>0</v>
      </c>
      <c r="R43" s="20">
        <f t="shared" si="11"/>
        <v>0</v>
      </c>
      <c r="S43" s="20">
        <f t="shared" si="11"/>
        <v>0</v>
      </c>
      <c r="T43" s="20">
        <f t="shared" si="11"/>
        <v>0</v>
      </c>
      <c r="U43" s="20">
        <f t="shared" si="11"/>
        <v>0</v>
      </c>
      <c r="V43" s="20">
        <f t="shared" si="11"/>
        <v>0</v>
      </c>
      <c r="W43" s="20">
        <f t="shared" si="11"/>
        <v>0</v>
      </c>
      <c r="X43" s="20">
        <f t="shared" si="11"/>
        <v>0</v>
      </c>
      <c r="Y43" s="20">
        <f t="shared" si="11"/>
        <v>0</v>
      </c>
      <c r="Z43" s="20">
        <f t="shared" si="11"/>
        <v>0</v>
      </c>
      <c r="AA43" s="37">
        <f>AA44+AA45+AA46+AA47+AA48</f>
        <v>0</v>
      </c>
      <c r="AB43" s="45" t="str">
        <f t="shared" si="1"/>
        <v>-</v>
      </c>
      <c r="AC43" s="137">
        <f t="shared" si="2"/>
        <v>0</v>
      </c>
    </row>
    <row r="44" spans="1:29" ht="15.75" x14ac:dyDescent="0.25">
      <c r="A44" s="125"/>
      <c r="B44" s="121">
        <v>1</v>
      </c>
      <c r="C44" s="170" t="s">
        <v>87</v>
      </c>
      <c r="D44" s="170"/>
      <c r="E44" s="170"/>
      <c r="F44" s="170"/>
      <c r="G44" s="170"/>
      <c r="H44" s="170"/>
      <c r="I44" s="171"/>
      <c r="J44" s="15"/>
      <c r="K44" s="67"/>
      <c r="L44" s="47">
        <f t="shared" si="3"/>
        <v>0</v>
      </c>
      <c r="M44" s="16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47">
        <f>SUM(M44:Z44)+K44</f>
        <v>0</v>
      </c>
      <c r="AB44" s="118" t="str">
        <f t="shared" si="1"/>
        <v>-</v>
      </c>
      <c r="AC44" s="138">
        <f t="shared" si="2"/>
        <v>0</v>
      </c>
    </row>
    <row r="45" spans="1:29" ht="15.6" customHeight="1" x14ac:dyDescent="0.25">
      <c r="A45" s="125"/>
      <c r="B45" s="121">
        <v>2</v>
      </c>
      <c r="C45" s="186" t="s">
        <v>39</v>
      </c>
      <c r="D45" s="248"/>
      <c r="E45" s="248"/>
      <c r="F45" s="248"/>
      <c r="G45" s="248"/>
      <c r="H45" s="248"/>
      <c r="I45" s="249"/>
      <c r="J45" s="15"/>
      <c r="K45" s="67"/>
      <c r="L45" s="47">
        <f t="shared" si="3"/>
        <v>0</v>
      </c>
      <c r="M45" s="16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47">
        <f>SUM(M45:Z45)+K45</f>
        <v>0</v>
      </c>
      <c r="AB45" s="118" t="str">
        <f t="shared" si="1"/>
        <v>-</v>
      </c>
      <c r="AC45" s="138">
        <f t="shared" si="2"/>
        <v>0</v>
      </c>
    </row>
    <row r="46" spans="1:29" ht="15.75" x14ac:dyDescent="0.25">
      <c r="A46" s="125"/>
      <c r="B46" s="122">
        <v>3</v>
      </c>
      <c r="C46" s="170" t="s">
        <v>40</v>
      </c>
      <c r="D46" s="180"/>
      <c r="E46" s="180"/>
      <c r="F46" s="180"/>
      <c r="G46" s="180"/>
      <c r="H46" s="180"/>
      <c r="I46" s="181"/>
      <c r="J46" s="15"/>
      <c r="K46" s="67"/>
      <c r="L46" s="47">
        <f t="shared" si="3"/>
        <v>0</v>
      </c>
      <c r="M46" s="16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47">
        <f>SUM(M46:Z46)+K46</f>
        <v>0</v>
      </c>
      <c r="AB46" s="118" t="str">
        <f t="shared" ref="AB46:AB77" si="12">IF(AA46=0,"-",AA46/J46*100%)</f>
        <v>-</v>
      </c>
      <c r="AC46" s="138">
        <f t="shared" ref="AC46:AC79" si="13">J46-AA46</f>
        <v>0</v>
      </c>
    </row>
    <row r="47" spans="1:29" ht="15.75" x14ac:dyDescent="0.25">
      <c r="A47" s="125"/>
      <c r="B47" s="121">
        <v>4</v>
      </c>
      <c r="C47" s="170" t="s">
        <v>41</v>
      </c>
      <c r="D47" s="178"/>
      <c r="E47" s="178"/>
      <c r="F47" s="178"/>
      <c r="G47" s="178"/>
      <c r="H47" s="178"/>
      <c r="I47" s="179"/>
      <c r="J47" s="15"/>
      <c r="K47" s="67"/>
      <c r="L47" s="47">
        <f t="shared" si="3"/>
        <v>0</v>
      </c>
      <c r="M47" s="16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47">
        <f>SUM(M47:Z47)+K47</f>
        <v>0</v>
      </c>
      <c r="AB47" s="118" t="str">
        <f t="shared" si="12"/>
        <v>-</v>
      </c>
      <c r="AC47" s="138">
        <f t="shared" si="13"/>
        <v>0</v>
      </c>
    </row>
    <row r="48" spans="1:29" ht="15.75" x14ac:dyDescent="0.25">
      <c r="A48" s="125"/>
      <c r="B48" s="121">
        <v>5</v>
      </c>
      <c r="C48" s="170" t="s">
        <v>42</v>
      </c>
      <c r="D48" s="180"/>
      <c r="E48" s="180"/>
      <c r="F48" s="180"/>
      <c r="G48" s="180"/>
      <c r="H48" s="180"/>
      <c r="I48" s="181"/>
      <c r="J48" s="15"/>
      <c r="K48" s="67"/>
      <c r="L48" s="47">
        <f t="shared" si="3"/>
        <v>0</v>
      </c>
      <c r="M48" s="16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47">
        <f>SUM(M48:Z48)+K48</f>
        <v>0</v>
      </c>
      <c r="AB48" s="118" t="str">
        <f t="shared" si="12"/>
        <v>-</v>
      </c>
      <c r="AC48" s="138">
        <f t="shared" si="13"/>
        <v>0</v>
      </c>
    </row>
    <row r="49" spans="1:29" ht="15.6" customHeight="1" x14ac:dyDescent="0.25">
      <c r="A49" s="64" t="s">
        <v>43</v>
      </c>
      <c r="B49" s="182" t="s">
        <v>44</v>
      </c>
      <c r="C49" s="183"/>
      <c r="D49" s="183"/>
      <c r="E49" s="183"/>
      <c r="F49" s="183"/>
      <c r="G49" s="183"/>
      <c r="H49" s="183"/>
      <c r="I49" s="184"/>
      <c r="J49" s="12">
        <f>J50+J54</f>
        <v>0</v>
      </c>
      <c r="K49" s="66">
        <f>K50+K54</f>
        <v>0</v>
      </c>
      <c r="L49" s="12">
        <f>L50+L54</f>
        <v>0</v>
      </c>
      <c r="M49" s="13">
        <f t="shared" ref="M49:AA49" si="14">M50+M54</f>
        <v>0</v>
      </c>
      <c r="N49" s="14">
        <f t="shared" si="14"/>
        <v>0</v>
      </c>
      <c r="O49" s="14">
        <f t="shared" si="14"/>
        <v>0</v>
      </c>
      <c r="P49" s="14">
        <f t="shared" si="14"/>
        <v>0</v>
      </c>
      <c r="Q49" s="14">
        <f t="shared" si="14"/>
        <v>0</v>
      </c>
      <c r="R49" s="14">
        <f t="shared" si="14"/>
        <v>0</v>
      </c>
      <c r="S49" s="14">
        <f t="shared" si="14"/>
        <v>0</v>
      </c>
      <c r="T49" s="14">
        <f t="shared" si="14"/>
        <v>0</v>
      </c>
      <c r="U49" s="14">
        <f t="shared" si="14"/>
        <v>0</v>
      </c>
      <c r="V49" s="14">
        <f t="shared" si="14"/>
        <v>0</v>
      </c>
      <c r="W49" s="14">
        <f t="shared" si="14"/>
        <v>0</v>
      </c>
      <c r="X49" s="14">
        <f t="shared" si="14"/>
        <v>0</v>
      </c>
      <c r="Y49" s="14">
        <f t="shared" si="14"/>
        <v>0</v>
      </c>
      <c r="Z49" s="14">
        <f t="shared" ref="Z49" si="15">Z50+Z54</f>
        <v>0</v>
      </c>
      <c r="AA49" s="12">
        <f t="shared" si="14"/>
        <v>0</v>
      </c>
      <c r="AB49" s="45" t="str">
        <f t="shared" si="12"/>
        <v>-</v>
      </c>
      <c r="AC49" s="137">
        <f t="shared" si="13"/>
        <v>0</v>
      </c>
    </row>
    <row r="50" spans="1:29" ht="15.75" x14ac:dyDescent="0.25">
      <c r="A50" s="126"/>
      <c r="B50" s="185" t="s">
        <v>45</v>
      </c>
      <c r="C50" s="180"/>
      <c r="D50" s="180"/>
      <c r="E50" s="180"/>
      <c r="F50" s="180"/>
      <c r="G50" s="180"/>
      <c r="H50" s="180"/>
      <c r="I50" s="181"/>
      <c r="J50" s="132">
        <f>SUM(J51:J53)</f>
        <v>0</v>
      </c>
      <c r="K50" s="133">
        <f>SUM(K51:K53)</f>
        <v>0</v>
      </c>
      <c r="L50" s="37">
        <f>SUM(L51:L53)</f>
        <v>0</v>
      </c>
      <c r="M50" s="134">
        <f>SUM(M51:M53)</f>
        <v>0</v>
      </c>
      <c r="N50" s="135">
        <f t="shared" ref="N50:Y50" si="16">SUM(N51:N53)</f>
        <v>0</v>
      </c>
      <c r="O50" s="135">
        <f t="shared" si="16"/>
        <v>0</v>
      </c>
      <c r="P50" s="135">
        <f t="shared" si="16"/>
        <v>0</v>
      </c>
      <c r="Q50" s="135">
        <f t="shared" si="16"/>
        <v>0</v>
      </c>
      <c r="R50" s="135">
        <f t="shared" si="16"/>
        <v>0</v>
      </c>
      <c r="S50" s="135">
        <f t="shared" si="16"/>
        <v>0</v>
      </c>
      <c r="T50" s="135">
        <f t="shared" si="16"/>
        <v>0</v>
      </c>
      <c r="U50" s="135">
        <f t="shared" si="16"/>
        <v>0</v>
      </c>
      <c r="V50" s="135">
        <f t="shared" si="16"/>
        <v>0</v>
      </c>
      <c r="W50" s="135">
        <f t="shared" si="16"/>
        <v>0</v>
      </c>
      <c r="X50" s="135">
        <f t="shared" si="16"/>
        <v>0</v>
      </c>
      <c r="Y50" s="135">
        <f t="shared" si="16"/>
        <v>0</v>
      </c>
      <c r="Z50" s="135">
        <f t="shared" ref="Z50" si="17">SUM(Z51:Z53)</f>
        <v>0</v>
      </c>
      <c r="AA50" s="37">
        <f>SUM(AA51:AA53)</f>
        <v>0</v>
      </c>
      <c r="AB50" s="45" t="str">
        <f t="shared" si="12"/>
        <v>-</v>
      </c>
      <c r="AC50" s="137">
        <f t="shared" si="13"/>
        <v>0</v>
      </c>
    </row>
    <row r="51" spans="1:29" ht="15.75" x14ac:dyDescent="0.25">
      <c r="A51" s="126"/>
      <c r="B51" s="121">
        <v>1</v>
      </c>
      <c r="C51" s="186" t="s">
        <v>88</v>
      </c>
      <c r="D51" s="187"/>
      <c r="E51" s="187"/>
      <c r="F51" s="187"/>
      <c r="G51" s="187"/>
      <c r="H51" s="187"/>
      <c r="I51" s="188"/>
      <c r="J51" s="15"/>
      <c r="K51" s="67"/>
      <c r="L51" s="47">
        <f t="shared" si="3"/>
        <v>0</v>
      </c>
      <c r="M51" s="16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47">
        <f>SUM(M51:Z51)+K51</f>
        <v>0</v>
      </c>
      <c r="AB51" s="118" t="str">
        <f t="shared" si="12"/>
        <v>-</v>
      </c>
      <c r="AC51" s="138">
        <f t="shared" si="13"/>
        <v>0</v>
      </c>
    </row>
    <row r="52" spans="1:29" ht="15.75" x14ac:dyDescent="0.25">
      <c r="A52" s="126"/>
      <c r="B52" s="121">
        <v>2</v>
      </c>
      <c r="C52" s="170" t="s">
        <v>46</v>
      </c>
      <c r="D52" s="178"/>
      <c r="E52" s="178"/>
      <c r="F52" s="178"/>
      <c r="G52" s="178"/>
      <c r="H52" s="178"/>
      <c r="I52" s="179"/>
      <c r="J52" s="15"/>
      <c r="K52" s="67"/>
      <c r="L52" s="47">
        <f t="shared" si="3"/>
        <v>0</v>
      </c>
      <c r="M52" s="16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47">
        <f>SUM(M52:Z52)+K52</f>
        <v>0</v>
      </c>
      <c r="AB52" s="118" t="str">
        <f t="shared" si="12"/>
        <v>-</v>
      </c>
      <c r="AC52" s="138">
        <f t="shared" si="13"/>
        <v>0</v>
      </c>
    </row>
    <row r="53" spans="1:29" ht="15.75" x14ac:dyDescent="0.25">
      <c r="A53" s="126"/>
      <c r="B53" s="122">
        <v>3</v>
      </c>
      <c r="C53" s="170" t="s">
        <v>89</v>
      </c>
      <c r="D53" s="178"/>
      <c r="E53" s="178"/>
      <c r="F53" s="178"/>
      <c r="G53" s="178"/>
      <c r="H53" s="178"/>
      <c r="I53" s="179"/>
      <c r="J53" s="15"/>
      <c r="K53" s="67"/>
      <c r="L53" s="47">
        <f t="shared" si="3"/>
        <v>0</v>
      </c>
      <c r="M53" s="16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47">
        <f>SUM(M53:Z53)+K53</f>
        <v>0</v>
      </c>
      <c r="AB53" s="118" t="str">
        <f t="shared" si="12"/>
        <v>-</v>
      </c>
      <c r="AC53" s="138">
        <f t="shared" si="13"/>
        <v>0</v>
      </c>
    </row>
    <row r="54" spans="1:29" ht="15.75" x14ac:dyDescent="0.25">
      <c r="A54" s="127"/>
      <c r="B54" s="185" t="s">
        <v>90</v>
      </c>
      <c r="C54" s="180"/>
      <c r="D54" s="180"/>
      <c r="E54" s="180"/>
      <c r="F54" s="180"/>
      <c r="G54" s="180"/>
      <c r="H54" s="180"/>
      <c r="I54" s="181"/>
      <c r="J54" s="21"/>
      <c r="K54" s="70"/>
      <c r="L54" s="37">
        <f t="shared" si="3"/>
        <v>0</v>
      </c>
      <c r="M54" s="2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37">
        <f>SUM(M54:Z54)+K54</f>
        <v>0</v>
      </c>
      <c r="AB54" s="45" t="str">
        <f t="shared" si="12"/>
        <v>-</v>
      </c>
      <c r="AC54" s="137">
        <f t="shared" si="13"/>
        <v>0</v>
      </c>
    </row>
    <row r="55" spans="1:29" ht="15.6" customHeight="1" x14ac:dyDescent="0.25">
      <c r="A55" s="64" t="s">
        <v>47</v>
      </c>
      <c r="B55" s="182" t="s">
        <v>48</v>
      </c>
      <c r="C55" s="183"/>
      <c r="D55" s="183"/>
      <c r="E55" s="183"/>
      <c r="F55" s="183"/>
      <c r="G55" s="183"/>
      <c r="H55" s="183"/>
      <c r="I55" s="184"/>
      <c r="J55" s="48">
        <f t="shared" ref="J55:AA55" si="18">J56+J57</f>
        <v>0</v>
      </c>
      <c r="K55" s="56">
        <f t="shared" si="18"/>
        <v>0</v>
      </c>
      <c r="L55" s="48">
        <f t="shared" si="18"/>
        <v>0</v>
      </c>
      <c r="M55" s="83">
        <f t="shared" si="18"/>
        <v>0</v>
      </c>
      <c r="N55" s="95">
        <f t="shared" si="18"/>
        <v>0</v>
      </c>
      <c r="O55" s="95">
        <f t="shared" si="18"/>
        <v>0</v>
      </c>
      <c r="P55" s="95">
        <f t="shared" si="18"/>
        <v>0</v>
      </c>
      <c r="Q55" s="95">
        <f t="shared" si="18"/>
        <v>0</v>
      </c>
      <c r="R55" s="95">
        <f t="shared" si="18"/>
        <v>0</v>
      </c>
      <c r="S55" s="95">
        <f t="shared" si="18"/>
        <v>0</v>
      </c>
      <c r="T55" s="95">
        <f t="shared" si="18"/>
        <v>0</v>
      </c>
      <c r="U55" s="95">
        <f t="shared" si="18"/>
        <v>0</v>
      </c>
      <c r="V55" s="95">
        <f t="shared" si="18"/>
        <v>0</v>
      </c>
      <c r="W55" s="95">
        <f t="shared" si="18"/>
        <v>0</v>
      </c>
      <c r="X55" s="95">
        <f t="shared" si="18"/>
        <v>0</v>
      </c>
      <c r="Y55" s="95">
        <f t="shared" si="18"/>
        <v>0</v>
      </c>
      <c r="Z55" s="95">
        <f t="shared" si="18"/>
        <v>0</v>
      </c>
      <c r="AA55" s="48">
        <f t="shared" si="18"/>
        <v>0</v>
      </c>
      <c r="AB55" s="45" t="str">
        <f t="shared" si="12"/>
        <v>-</v>
      </c>
      <c r="AC55" s="137">
        <f t="shared" si="13"/>
        <v>0</v>
      </c>
    </row>
    <row r="56" spans="1:29" ht="15.75" x14ac:dyDescent="0.25">
      <c r="A56" s="126"/>
      <c r="B56" s="121">
        <v>1</v>
      </c>
      <c r="C56" s="172" t="s">
        <v>49</v>
      </c>
      <c r="D56" s="172"/>
      <c r="E56" s="172"/>
      <c r="F56" s="172"/>
      <c r="G56" s="172"/>
      <c r="H56" s="172"/>
      <c r="I56" s="173"/>
      <c r="J56" s="15"/>
      <c r="K56" s="67"/>
      <c r="L56" s="47">
        <f t="shared" si="3"/>
        <v>0</v>
      </c>
      <c r="M56" s="16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47">
        <f>SUM(M56:Z56)+K56</f>
        <v>0</v>
      </c>
      <c r="AB56" s="118" t="str">
        <f t="shared" si="12"/>
        <v>-</v>
      </c>
      <c r="AC56" s="138">
        <f t="shared" si="13"/>
        <v>0</v>
      </c>
    </row>
    <row r="57" spans="1:29" ht="15.75" x14ac:dyDescent="0.25">
      <c r="A57" s="126"/>
      <c r="B57" s="121">
        <v>2</v>
      </c>
      <c r="C57" s="172" t="s">
        <v>91</v>
      </c>
      <c r="D57" s="172"/>
      <c r="E57" s="172"/>
      <c r="F57" s="172"/>
      <c r="G57" s="172"/>
      <c r="H57" s="172"/>
      <c r="I57" s="173"/>
      <c r="J57" s="15"/>
      <c r="K57" s="67"/>
      <c r="L57" s="47">
        <f t="shared" si="3"/>
        <v>0</v>
      </c>
      <c r="M57" s="16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47">
        <f>SUM(M57:Z57)+K57</f>
        <v>0</v>
      </c>
      <c r="AB57" s="118" t="str">
        <f t="shared" si="12"/>
        <v>-</v>
      </c>
      <c r="AC57" s="138">
        <f t="shared" si="13"/>
        <v>0</v>
      </c>
    </row>
    <row r="58" spans="1:29" ht="15.75" x14ac:dyDescent="0.25">
      <c r="A58" s="63" t="s">
        <v>50</v>
      </c>
      <c r="B58" s="175" t="s">
        <v>109</v>
      </c>
      <c r="C58" s="176"/>
      <c r="D58" s="176"/>
      <c r="E58" s="176"/>
      <c r="F58" s="176"/>
      <c r="G58" s="176"/>
      <c r="H58" s="176"/>
      <c r="I58" s="177"/>
      <c r="J58" s="25"/>
      <c r="K58" s="71"/>
      <c r="L58" s="12">
        <f t="shared" si="3"/>
        <v>0</v>
      </c>
      <c r="M58" s="84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12">
        <f>SUM(M58:Z58)+K58</f>
        <v>0</v>
      </c>
      <c r="AB58" s="45" t="str">
        <f t="shared" si="12"/>
        <v>-</v>
      </c>
      <c r="AC58" s="137">
        <f t="shared" si="13"/>
        <v>0</v>
      </c>
    </row>
    <row r="59" spans="1:29" ht="15.75" x14ac:dyDescent="0.25">
      <c r="A59" s="150" t="s">
        <v>51</v>
      </c>
      <c r="B59" s="146" t="s">
        <v>97</v>
      </c>
      <c r="C59" s="147"/>
      <c r="D59" s="147"/>
      <c r="E59" s="147"/>
      <c r="F59" s="147"/>
      <c r="G59" s="147"/>
      <c r="H59" s="147"/>
      <c r="I59" s="148"/>
      <c r="J59" s="48">
        <f t="shared" ref="J59:L59" si="19">J60+J61</f>
        <v>0</v>
      </c>
      <c r="K59" s="48">
        <f t="shared" si="19"/>
        <v>0</v>
      </c>
      <c r="L59" s="12">
        <f t="shared" si="19"/>
        <v>0</v>
      </c>
      <c r="M59" s="83">
        <f t="shared" ref="M59:AA59" si="20">M60+M61</f>
        <v>0</v>
      </c>
      <c r="N59" s="95">
        <f t="shared" si="20"/>
        <v>0</v>
      </c>
      <c r="O59" s="95">
        <f t="shared" si="20"/>
        <v>0</v>
      </c>
      <c r="P59" s="95">
        <f t="shared" si="20"/>
        <v>0</v>
      </c>
      <c r="Q59" s="95">
        <f t="shared" si="20"/>
        <v>0</v>
      </c>
      <c r="R59" s="95">
        <f t="shared" si="20"/>
        <v>0</v>
      </c>
      <c r="S59" s="95">
        <f t="shared" si="20"/>
        <v>0</v>
      </c>
      <c r="T59" s="95">
        <f t="shared" si="20"/>
        <v>0</v>
      </c>
      <c r="U59" s="95">
        <f t="shared" si="20"/>
        <v>0</v>
      </c>
      <c r="V59" s="95">
        <f t="shared" si="20"/>
        <v>0</v>
      </c>
      <c r="W59" s="95">
        <f t="shared" si="20"/>
        <v>0</v>
      </c>
      <c r="X59" s="95">
        <f t="shared" si="20"/>
        <v>0</v>
      </c>
      <c r="Y59" s="95">
        <f t="shared" si="20"/>
        <v>0</v>
      </c>
      <c r="Z59" s="95">
        <f t="shared" si="20"/>
        <v>0</v>
      </c>
      <c r="AA59" s="48">
        <f t="shared" si="20"/>
        <v>0</v>
      </c>
      <c r="AB59" s="45" t="str">
        <f t="shared" si="12"/>
        <v>-</v>
      </c>
      <c r="AC59" s="137">
        <f t="shared" si="13"/>
        <v>0</v>
      </c>
    </row>
    <row r="60" spans="1:29" ht="15.75" x14ac:dyDescent="0.25">
      <c r="A60" s="139"/>
      <c r="B60" s="121">
        <v>1</v>
      </c>
      <c r="C60" s="172" t="s">
        <v>99</v>
      </c>
      <c r="D60" s="172"/>
      <c r="E60" s="172"/>
      <c r="F60" s="172"/>
      <c r="G60" s="172"/>
      <c r="H60" s="172"/>
      <c r="I60" s="173"/>
      <c r="J60" s="142"/>
      <c r="K60" s="143"/>
      <c r="L60" s="47">
        <f t="shared" si="3"/>
        <v>0</v>
      </c>
      <c r="M60" s="144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45"/>
      <c r="Z60" s="145"/>
      <c r="AA60" s="47">
        <f>SUM(M60:Z60)+K60</f>
        <v>0</v>
      </c>
      <c r="AB60" s="118" t="str">
        <f t="shared" si="12"/>
        <v>-</v>
      </c>
      <c r="AC60" s="138">
        <f t="shared" si="13"/>
        <v>0</v>
      </c>
    </row>
    <row r="61" spans="1:29" ht="15.75" x14ac:dyDescent="0.25">
      <c r="A61" s="140"/>
      <c r="B61" s="121">
        <v>2</v>
      </c>
      <c r="C61" s="172" t="s">
        <v>100</v>
      </c>
      <c r="D61" s="172"/>
      <c r="E61" s="172"/>
      <c r="F61" s="172"/>
      <c r="G61" s="172"/>
      <c r="H61" s="172"/>
      <c r="I61" s="173"/>
      <c r="J61" s="142"/>
      <c r="K61" s="143"/>
      <c r="L61" s="47">
        <f t="shared" si="3"/>
        <v>0</v>
      </c>
      <c r="M61" s="144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45"/>
      <c r="Z61" s="145"/>
      <c r="AA61" s="47">
        <f>SUM(M61:Z61)+K61</f>
        <v>0</v>
      </c>
      <c r="AB61" s="118" t="str">
        <f t="shared" si="12"/>
        <v>-</v>
      </c>
      <c r="AC61" s="138">
        <f t="shared" si="13"/>
        <v>0</v>
      </c>
    </row>
    <row r="62" spans="1:29" ht="15.75" x14ac:dyDescent="0.25">
      <c r="A62" s="63" t="s">
        <v>52</v>
      </c>
      <c r="B62" s="175" t="s">
        <v>110</v>
      </c>
      <c r="C62" s="176"/>
      <c r="D62" s="176"/>
      <c r="E62" s="176"/>
      <c r="F62" s="176"/>
      <c r="G62" s="176"/>
      <c r="H62" s="176"/>
      <c r="I62" s="177"/>
      <c r="J62" s="25"/>
      <c r="K62" s="71"/>
      <c r="L62" s="12">
        <f t="shared" si="3"/>
        <v>0</v>
      </c>
      <c r="M62" s="84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12">
        <f>SUM(M62:Z62)+K62</f>
        <v>0</v>
      </c>
      <c r="AB62" s="45" t="str">
        <f t="shared" si="12"/>
        <v>-</v>
      </c>
      <c r="AC62" s="137">
        <f t="shared" si="13"/>
        <v>0</v>
      </c>
    </row>
    <row r="63" spans="1:29" ht="15.75" x14ac:dyDescent="0.25">
      <c r="A63" s="63" t="s">
        <v>53</v>
      </c>
      <c r="B63" s="175" t="s">
        <v>111</v>
      </c>
      <c r="C63" s="176"/>
      <c r="D63" s="176"/>
      <c r="E63" s="176"/>
      <c r="F63" s="176"/>
      <c r="G63" s="176"/>
      <c r="H63" s="176"/>
      <c r="I63" s="177"/>
      <c r="J63" s="12">
        <f>J14+J18+J21+J49+J55+J58+J59+J62</f>
        <v>0</v>
      </c>
      <c r="K63" s="66">
        <f>K14+K18+K21+K49+K55+K58+K59+K62</f>
        <v>0</v>
      </c>
      <c r="L63" s="12">
        <f>L14+L18+L21+L49+L55+L58+L59+L62</f>
        <v>0</v>
      </c>
      <c r="M63" s="13">
        <f>M14+M18+M21+M49+M55+M58++M59+M62</f>
        <v>0</v>
      </c>
      <c r="N63" s="14">
        <f>N14+N18+N21+N49+N55+N58+N59+N62</f>
        <v>0</v>
      </c>
      <c r="O63" s="14">
        <f t="shared" ref="O63:Z63" si="21">O14+O18+O21+O49+O55+O58+O59+O62</f>
        <v>0</v>
      </c>
      <c r="P63" s="14">
        <f t="shared" si="21"/>
        <v>0</v>
      </c>
      <c r="Q63" s="14">
        <f t="shared" si="21"/>
        <v>0</v>
      </c>
      <c r="R63" s="14">
        <f t="shared" si="21"/>
        <v>0</v>
      </c>
      <c r="S63" s="14">
        <f t="shared" si="21"/>
        <v>0</v>
      </c>
      <c r="T63" s="14">
        <f t="shared" si="21"/>
        <v>0</v>
      </c>
      <c r="U63" s="14">
        <f t="shared" si="21"/>
        <v>0</v>
      </c>
      <c r="V63" s="14">
        <f t="shared" si="21"/>
        <v>0</v>
      </c>
      <c r="W63" s="14">
        <f t="shared" si="21"/>
        <v>0</v>
      </c>
      <c r="X63" s="14">
        <f t="shared" si="21"/>
        <v>0</v>
      </c>
      <c r="Y63" s="14">
        <f t="shared" si="21"/>
        <v>0</v>
      </c>
      <c r="Z63" s="14">
        <f t="shared" si="21"/>
        <v>0</v>
      </c>
      <c r="AA63" s="12">
        <f>SUM(M63:Z63)+K63</f>
        <v>0</v>
      </c>
      <c r="AB63" s="45" t="str">
        <f t="shared" si="12"/>
        <v>-</v>
      </c>
      <c r="AC63" s="137">
        <f t="shared" si="13"/>
        <v>0</v>
      </c>
    </row>
    <row r="64" spans="1:29" ht="15.75" x14ac:dyDescent="0.25">
      <c r="A64" s="151" t="s">
        <v>54</v>
      </c>
      <c r="B64" s="174" t="s">
        <v>112</v>
      </c>
      <c r="C64" s="172"/>
      <c r="D64" s="172"/>
      <c r="E64" s="172"/>
      <c r="F64" s="172"/>
      <c r="G64" s="172"/>
      <c r="H64" s="172"/>
      <c r="I64" s="173"/>
      <c r="J64" s="15"/>
      <c r="K64" s="67"/>
      <c r="L64" s="47">
        <f t="shared" si="3"/>
        <v>0</v>
      </c>
      <c r="M64" s="16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47">
        <f>SUM(M64:Z64)+K64</f>
        <v>0</v>
      </c>
      <c r="AB64" s="118" t="str">
        <f t="shared" si="12"/>
        <v>-</v>
      </c>
      <c r="AC64" s="138">
        <f t="shared" si="13"/>
        <v>0</v>
      </c>
    </row>
    <row r="65" spans="1:29" ht="15.75" x14ac:dyDescent="0.25">
      <c r="A65" s="63" t="s">
        <v>55</v>
      </c>
      <c r="B65" s="175" t="s">
        <v>113</v>
      </c>
      <c r="C65" s="176"/>
      <c r="D65" s="176"/>
      <c r="E65" s="176"/>
      <c r="F65" s="176"/>
      <c r="G65" s="176"/>
      <c r="H65" s="176"/>
      <c r="I65" s="177"/>
      <c r="J65" s="12">
        <f>J63+J64</f>
        <v>0</v>
      </c>
      <c r="K65" s="66">
        <f>K63+K64</f>
        <v>0</v>
      </c>
      <c r="L65" s="12">
        <f>L63+L64</f>
        <v>0</v>
      </c>
      <c r="M65" s="13">
        <f t="shared" ref="M65:AA65" si="22">M63+M64</f>
        <v>0</v>
      </c>
      <c r="N65" s="14">
        <f t="shared" si="22"/>
        <v>0</v>
      </c>
      <c r="O65" s="14">
        <f t="shared" si="22"/>
        <v>0</v>
      </c>
      <c r="P65" s="14">
        <f t="shared" si="22"/>
        <v>0</v>
      </c>
      <c r="Q65" s="14">
        <f t="shared" si="22"/>
        <v>0</v>
      </c>
      <c r="R65" s="14">
        <f t="shared" si="22"/>
        <v>0</v>
      </c>
      <c r="S65" s="14">
        <f t="shared" si="22"/>
        <v>0</v>
      </c>
      <c r="T65" s="14">
        <f t="shared" si="22"/>
        <v>0</v>
      </c>
      <c r="U65" s="14">
        <f t="shared" si="22"/>
        <v>0</v>
      </c>
      <c r="V65" s="14">
        <f t="shared" si="22"/>
        <v>0</v>
      </c>
      <c r="W65" s="14">
        <f t="shared" si="22"/>
        <v>0</v>
      </c>
      <c r="X65" s="14">
        <f t="shared" si="22"/>
        <v>0</v>
      </c>
      <c r="Y65" s="14">
        <f t="shared" si="22"/>
        <v>0</v>
      </c>
      <c r="Z65" s="14">
        <f t="shared" si="22"/>
        <v>0</v>
      </c>
      <c r="AA65" s="12">
        <f t="shared" si="22"/>
        <v>0</v>
      </c>
      <c r="AB65" s="45" t="str">
        <f t="shared" si="12"/>
        <v>-</v>
      </c>
      <c r="AC65" s="137">
        <f t="shared" si="13"/>
        <v>0</v>
      </c>
    </row>
    <row r="66" spans="1:29" ht="15.75" x14ac:dyDescent="0.25">
      <c r="A66" s="152" t="s">
        <v>57</v>
      </c>
      <c r="B66" s="175" t="s">
        <v>56</v>
      </c>
      <c r="C66" s="176"/>
      <c r="D66" s="176"/>
      <c r="E66" s="176"/>
      <c r="F66" s="176"/>
      <c r="G66" s="176"/>
      <c r="H66" s="176"/>
      <c r="I66" s="177"/>
      <c r="J66" s="26"/>
      <c r="K66" s="72"/>
      <c r="L66" s="12">
        <f t="shared" si="3"/>
        <v>0</v>
      </c>
      <c r="M66" s="85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47">
        <f>SUM(M66:Z66)+K66</f>
        <v>0</v>
      </c>
      <c r="AB66" s="45" t="str">
        <f t="shared" si="12"/>
        <v>-</v>
      </c>
      <c r="AC66" s="137">
        <f t="shared" si="13"/>
        <v>0</v>
      </c>
    </row>
    <row r="67" spans="1:29" ht="15.75" x14ac:dyDescent="0.25">
      <c r="A67" s="153" t="s">
        <v>59</v>
      </c>
      <c r="B67" s="191" t="s">
        <v>58</v>
      </c>
      <c r="C67" s="192"/>
      <c r="D67" s="192"/>
      <c r="E67" s="192"/>
      <c r="F67" s="192"/>
      <c r="G67" s="192"/>
      <c r="H67" s="192"/>
      <c r="I67" s="193"/>
      <c r="J67" s="58"/>
      <c r="K67" s="73"/>
      <c r="L67" s="97">
        <f t="shared" si="3"/>
        <v>0</v>
      </c>
      <c r="M67" s="86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97">
        <f>SUM(M67:Z67)+K67</f>
        <v>0</v>
      </c>
      <c r="AB67" s="118" t="str">
        <f t="shared" si="12"/>
        <v>-</v>
      </c>
      <c r="AC67" s="138">
        <f t="shared" si="13"/>
        <v>0</v>
      </c>
    </row>
    <row r="68" spans="1:29" ht="15.75" x14ac:dyDescent="0.25">
      <c r="A68" s="154" t="s">
        <v>61</v>
      </c>
      <c r="B68" s="175" t="s">
        <v>114</v>
      </c>
      <c r="C68" s="176"/>
      <c r="D68" s="176"/>
      <c r="E68" s="176"/>
      <c r="F68" s="176"/>
      <c r="G68" s="176"/>
      <c r="H68" s="176"/>
      <c r="I68" s="177"/>
      <c r="J68" s="28">
        <f t="shared" ref="J68:AA68" si="23">J66+J67</f>
        <v>0</v>
      </c>
      <c r="K68" s="74">
        <f t="shared" si="23"/>
        <v>0</v>
      </c>
      <c r="L68" s="28">
        <f t="shared" si="23"/>
        <v>0</v>
      </c>
      <c r="M68" s="87">
        <f t="shared" si="23"/>
        <v>0</v>
      </c>
      <c r="N68" s="14">
        <f t="shared" si="23"/>
        <v>0</v>
      </c>
      <c r="O68" s="14">
        <f t="shared" si="23"/>
        <v>0</v>
      </c>
      <c r="P68" s="14">
        <f t="shared" si="23"/>
        <v>0</v>
      </c>
      <c r="Q68" s="14">
        <f t="shared" si="23"/>
        <v>0</v>
      </c>
      <c r="R68" s="14">
        <f t="shared" si="23"/>
        <v>0</v>
      </c>
      <c r="S68" s="14">
        <f t="shared" si="23"/>
        <v>0</v>
      </c>
      <c r="T68" s="14">
        <f t="shared" si="23"/>
        <v>0</v>
      </c>
      <c r="U68" s="14">
        <f t="shared" si="23"/>
        <v>0</v>
      </c>
      <c r="V68" s="14">
        <f t="shared" si="23"/>
        <v>0</v>
      </c>
      <c r="W68" s="14">
        <f t="shared" si="23"/>
        <v>0</v>
      </c>
      <c r="X68" s="14">
        <f t="shared" si="23"/>
        <v>0</v>
      </c>
      <c r="Y68" s="14">
        <f t="shared" si="23"/>
        <v>0</v>
      </c>
      <c r="Z68" s="14">
        <f t="shared" si="23"/>
        <v>0</v>
      </c>
      <c r="AA68" s="28">
        <f t="shared" si="23"/>
        <v>0</v>
      </c>
      <c r="AB68" s="45" t="str">
        <f t="shared" si="12"/>
        <v>-</v>
      </c>
      <c r="AC68" s="137">
        <f t="shared" si="13"/>
        <v>0</v>
      </c>
    </row>
    <row r="69" spans="1:29" ht="15.6" customHeight="1" x14ac:dyDescent="0.25">
      <c r="A69" s="229"/>
      <c r="B69" s="29">
        <v>1</v>
      </c>
      <c r="C69" s="232" t="s">
        <v>60</v>
      </c>
      <c r="D69" s="232"/>
      <c r="E69" s="232"/>
      <c r="F69" s="232"/>
      <c r="G69" s="232"/>
      <c r="H69" s="232"/>
      <c r="I69" s="233"/>
      <c r="J69" s="15"/>
      <c r="K69" s="67"/>
      <c r="L69" s="47">
        <f t="shared" si="3"/>
        <v>0</v>
      </c>
      <c r="M69" s="16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47">
        <f>SUM(M69:Z69)+K69</f>
        <v>0</v>
      </c>
      <c r="AB69" s="118" t="str">
        <f t="shared" si="12"/>
        <v>-</v>
      </c>
      <c r="AC69" s="138">
        <f t="shared" si="13"/>
        <v>0</v>
      </c>
    </row>
    <row r="70" spans="1:29" ht="49.9" customHeight="1" x14ac:dyDescent="0.25">
      <c r="A70" s="230"/>
      <c r="B70" s="29">
        <v>2</v>
      </c>
      <c r="C70" s="234" t="s">
        <v>115</v>
      </c>
      <c r="D70" s="235"/>
      <c r="E70" s="235"/>
      <c r="F70" s="235"/>
      <c r="G70" s="235"/>
      <c r="H70" s="235"/>
      <c r="I70" s="236"/>
      <c r="J70" s="15"/>
      <c r="K70" s="67"/>
      <c r="L70" s="47">
        <f t="shared" si="3"/>
        <v>0</v>
      </c>
      <c r="M70" s="16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47">
        <f>SUM(M70:Z70)+K70</f>
        <v>0</v>
      </c>
      <c r="AB70" s="118" t="str">
        <f t="shared" si="12"/>
        <v>-</v>
      </c>
      <c r="AC70" s="138">
        <f t="shared" si="13"/>
        <v>0</v>
      </c>
    </row>
    <row r="71" spans="1:29" ht="39" customHeight="1" x14ac:dyDescent="0.25">
      <c r="A71" s="231"/>
      <c r="B71" s="29">
        <v>3</v>
      </c>
      <c r="C71" s="234" t="s">
        <v>116</v>
      </c>
      <c r="D71" s="235"/>
      <c r="E71" s="235"/>
      <c r="F71" s="235"/>
      <c r="G71" s="235"/>
      <c r="H71" s="235"/>
      <c r="I71" s="236"/>
      <c r="J71" s="15"/>
      <c r="K71" s="67"/>
      <c r="L71" s="47">
        <f t="shared" si="3"/>
        <v>0</v>
      </c>
      <c r="M71" s="16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47">
        <f>SUM(M71:Z71)+K71</f>
        <v>0</v>
      </c>
      <c r="AB71" s="118" t="str">
        <f t="shared" si="12"/>
        <v>-</v>
      </c>
      <c r="AC71" s="138">
        <f t="shared" si="13"/>
        <v>0</v>
      </c>
    </row>
    <row r="72" spans="1:29" ht="15.75" x14ac:dyDescent="0.25">
      <c r="A72" s="155" t="s">
        <v>62</v>
      </c>
      <c r="B72" s="237" t="s">
        <v>117</v>
      </c>
      <c r="C72" s="238"/>
      <c r="D72" s="238"/>
      <c r="E72" s="238"/>
      <c r="F72" s="238"/>
      <c r="G72" s="238"/>
      <c r="H72" s="238"/>
      <c r="I72" s="239"/>
      <c r="J72" s="59"/>
      <c r="K72" s="75"/>
      <c r="L72" s="31">
        <f t="shared" si="3"/>
        <v>0</v>
      </c>
      <c r="M72" s="88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1">
        <f>SUM(M72:Z72)+K72</f>
        <v>0</v>
      </c>
      <c r="AB72" s="45" t="str">
        <f t="shared" si="12"/>
        <v>-</v>
      </c>
      <c r="AC72" s="137">
        <f t="shared" si="13"/>
        <v>0</v>
      </c>
    </row>
    <row r="73" spans="1:29" ht="15.75" x14ac:dyDescent="0.25">
      <c r="A73" s="156" t="s">
        <v>63</v>
      </c>
      <c r="B73" s="240" t="s">
        <v>118</v>
      </c>
      <c r="C73" s="241"/>
      <c r="D73" s="241"/>
      <c r="E73" s="241"/>
      <c r="F73" s="241"/>
      <c r="G73" s="241"/>
      <c r="H73" s="241"/>
      <c r="I73" s="242"/>
      <c r="J73" s="60"/>
      <c r="K73" s="76"/>
      <c r="L73" s="81">
        <f t="shared" si="3"/>
        <v>0</v>
      </c>
      <c r="M73" s="89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98">
        <f>SUM(M73:Z73)+K73</f>
        <v>0</v>
      </c>
      <c r="AB73" s="118" t="str">
        <f t="shared" si="12"/>
        <v>-</v>
      </c>
      <c r="AC73" s="138">
        <f t="shared" si="13"/>
        <v>0</v>
      </c>
    </row>
    <row r="74" spans="1:29" ht="31.15" customHeight="1" x14ac:dyDescent="0.25">
      <c r="A74" s="157" t="s">
        <v>64</v>
      </c>
      <c r="B74" s="182" t="s">
        <v>119</v>
      </c>
      <c r="C74" s="183"/>
      <c r="D74" s="183"/>
      <c r="E74" s="183"/>
      <c r="F74" s="183"/>
      <c r="G74" s="183"/>
      <c r="H74" s="183"/>
      <c r="I74" s="184"/>
      <c r="J74" s="31">
        <f t="shared" ref="J74:AA74" si="24">J72+J73</f>
        <v>0</v>
      </c>
      <c r="K74" s="77">
        <f t="shared" si="24"/>
        <v>0</v>
      </c>
      <c r="L74" s="31">
        <f t="shared" si="24"/>
        <v>0</v>
      </c>
      <c r="M74" s="90">
        <f t="shared" si="24"/>
        <v>0</v>
      </c>
      <c r="N74" s="33">
        <f t="shared" si="24"/>
        <v>0</v>
      </c>
      <c r="O74" s="33">
        <f t="shared" si="24"/>
        <v>0</v>
      </c>
      <c r="P74" s="33">
        <f t="shared" si="24"/>
        <v>0</v>
      </c>
      <c r="Q74" s="33">
        <f t="shared" si="24"/>
        <v>0</v>
      </c>
      <c r="R74" s="33">
        <f t="shared" si="24"/>
        <v>0</v>
      </c>
      <c r="S74" s="33">
        <f t="shared" si="24"/>
        <v>0</v>
      </c>
      <c r="T74" s="33">
        <f t="shared" si="24"/>
        <v>0</v>
      </c>
      <c r="U74" s="33">
        <f t="shared" si="24"/>
        <v>0</v>
      </c>
      <c r="V74" s="33">
        <f t="shared" si="24"/>
        <v>0</v>
      </c>
      <c r="W74" s="33">
        <f t="shared" si="24"/>
        <v>0</v>
      </c>
      <c r="X74" s="33">
        <f t="shared" si="24"/>
        <v>0</v>
      </c>
      <c r="Y74" s="33">
        <f t="shared" si="24"/>
        <v>0</v>
      </c>
      <c r="Z74" s="33">
        <f t="shared" si="24"/>
        <v>0</v>
      </c>
      <c r="AA74" s="31">
        <f t="shared" si="24"/>
        <v>0</v>
      </c>
      <c r="AB74" s="45" t="str">
        <f t="shared" si="12"/>
        <v>-</v>
      </c>
      <c r="AC74" s="137">
        <f t="shared" si="13"/>
        <v>0</v>
      </c>
    </row>
    <row r="75" spans="1:29" ht="15.6" customHeight="1" x14ac:dyDescent="0.25">
      <c r="A75" s="157" t="s">
        <v>65</v>
      </c>
      <c r="B75" s="175" t="s">
        <v>120</v>
      </c>
      <c r="C75" s="176"/>
      <c r="D75" s="176"/>
      <c r="E75" s="176"/>
      <c r="F75" s="176"/>
      <c r="G75" s="176"/>
      <c r="H75" s="176"/>
      <c r="I75" s="177"/>
      <c r="J75" s="61"/>
      <c r="K75" s="78"/>
      <c r="L75" s="31">
        <f t="shared" si="3"/>
        <v>0</v>
      </c>
      <c r="M75" s="91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8">
        <f>SUM(M75:Z75)+K75</f>
        <v>0</v>
      </c>
      <c r="AB75" s="45" t="str">
        <f t="shared" si="12"/>
        <v>-</v>
      </c>
      <c r="AC75" s="137">
        <f t="shared" si="13"/>
        <v>0</v>
      </c>
    </row>
    <row r="76" spans="1:29" ht="15.6" customHeight="1" x14ac:dyDescent="0.25">
      <c r="A76" s="158" t="s">
        <v>66</v>
      </c>
      <c r="B76" s="243" t="s">
        <v>121</v>
      </c>
      <c r="C76" s="243"/>
      <c r="D76" s="243"/>
      <c r="E76" s="243"/>
      <c r="F76" s="243"/>
      <c r="G76" s="243"/>
      <c r="H76" s="243"/>
      <c r="I76" s="244"/>
      <c r="J76" s="114"/>
      <c r="K76" s="115"/>
      <c r="L76" s="81">
        <f t="shared" si="3"/>
        <v>0</v>
      </c>
      <c r="M76" s="116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117">
        <f>SUM(M76:Z76)+K76</f>
        <v>0</v>
      </c>
      <c r="AB76" s="118" t="str">
        <f t="shared" si="12"/>
        <v>-</v>
      </c>
      <c r="AC76" s="138">
        <f t="shared" si="13"/>
        <v>0</v>
      </c>
    </row>
    <row r="77" spans="1:29" ht="49.9" customHeight="1" x14ac:dyDescent="0.25">
      <c r="A77" s="225"/>
      <c r="B77" s="34">
        <v>1</v>
      </c>
      <c r="C77" s="226" t="s">
        <v>122</v>
      </c>
      <c r="D77" s="227"/>
      <c r="E77" s="227"/>
      <c r="F77" s="227"/>
      <c r="G77" s="227"/>
      <c r="H77" s="227"/>
      <c r="I77" s="228"/>
      <c r="J77" s="15"/>
      <c r="K77" s="67"/>
      <c r="L77" s="47">
        <f t="shared" si="3"/>
        <v>0</v>
      </c>
      <c r="M77" s="16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47">
        <f>SUM(M77:Z77)+K77</f>
        <v>0</v>
      </c>
      <c r="AB77" s="118" t="str">
        <f t="shared" si="12"/>
        <v>-</v>
      </c>
      <c r="AC77" s="138">
        <f t="shared" si="13"/>
        <v>0</v>
      </c>
    </row>
    <row r="78" spans="1:29" ht="49.9" customHeight="1" x14ac:dyDescent="0.25">
      <c r="A78" s="225"/>
      <c r="B78" s="34">
        <v>2</v>
      </c>
      <c r="C78" s="226" t="s">
        <v>123</v>
      </c>
      <c r="D78" s="227"/>
      <c r="E78" s="227"/>
      <c r="F78" s="227"/>
      <c r="G78" s="227"/>
      <c r="H78" s="227"/>
      <c r="I78" s="228"/>
      <c r="J78" s="15"/>
      <c r="K78" s="67"/>
      <c r="L78" s="47">
        <f t="shared" si="3"/>
        <v>0</v>
      </c>
      <c r="M78" s="16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47">
        <f>SUM(M78:Z78)+K78</f>
        <v>0</v>
      </c>
      <c r="AB78" s="118" t="str">
        <f t="shared" ref="AB78:AB79" si="25">IF(AA78=0,"-",AA78/J78*100%)</f>
        <v>-</v>
      </c>
      <c r="AC78" s="138">
        <f t="shared" si="13"/>
        <v>0</v>
      </c>
    </row>
    <row r="79" spans="1:29" ht="31.15" customHeight="1" thickBot="1" x14ac:dyDescent="0.3">
      <c r="A79" s="159" t="s">
        <v>68</v>
      </c>
      <c r="B79" s="199" t="s">
        <v>124</v>
      </c>
      <c r="C79" s="200"/>
      <c r="D79" s="200"/>
      <c r="E79" s="200"/>
      <c r="F79" s="200"/>
      <c r="G79" s="200"/>
      <c r="H79" s="200"/>
      <c r="I79" s="201"/>
      <c r="J79" s="62">
        <f t="shared" ref="J79:AA79" si="26">J75+J76</f>
        <v>0</v>
      </c>
      <c r="K79" s="79">
        <f t="shared" si="26"/>
        <v>0</v>
      </c>
      <c r="L79" s="62">
        <f t="shared" si="26"/>
        <v>0</v>
      </c>
      <c r="M79" s="92">
        <f t="shared" si="26"/>
        <v>0</v>
      </c>
      <c r="N79" s="57">
        <f t="shared" si="26"/>
        <v>0</v>
      </c>
      <c r="O79" s="49">
        <f t="shared" si="26"/>
        <v>0</v>
      </c>
      <c r="P79" s="49">
        <f t="shared" si="26"/>
        <v>0</v>
      </c>
      <c r="Q79" s="49">
        <f t="shared" si="26"/>
        <v>0</v>
      </c>
      <c r="R79" s="49">
        <f t="shared" si="26"/>
        <v>0</v>
      </c>
      <c r="S79" s="49">
        <f t="shared" si="26"/>
        <v>0</v>
      </c>
      <c r="T79" s="49">
        <f t="shared" si="26"/>
        <v>0</v>
      </c>
      <c r="U79" s="49">
        <f t="shared" si="26"/>
        <v>0</v>
      </c>
      <c r="V79" s="49">
        <f t="shared" si="26"/>
        <v>0</v>
      </c>
      <c r="W79" s="49">
        <f t="shared" si="26"/>
        <v>0</v>
      </c>
      <c r="X79" s="49">
        <f t="shared" si="26"/>
        <v>0</v>
      </c>
      <c r="Y79" s="49">
        <f t="shared" si="26"/>
        <v>0</v>
      </c>
      <c r="Z79" s="49">
        <f t="shared" si="26"/>
        <v>0</v>
      </c>
      <c r="AA79" s="62">
        <f t="shared" si="26"/>
        <v>0</v>
      </c>
      <c r="AB79" s="45" t="str">
        <f t="shared" si="25"/>
        <v>-</v>
      </c>
      <c r="AC79" s="137">
        <f t="shared" si="13"/>
        <v>0</v>
      </c>
    </row>
    <row r="80" spans="1:29" ht="42" customHeight="1" thickBot="1" x14ac:dyDescent="0.4">
      <c r="A80" s="195" t="s">
        <v>67</v>
      </c>
      <c r="B80" s="195"/>
      <c r="C80" s="195"/>
      <c r="D80" s="195"/>
      <c r="E80" s="195"/>
      <c r="F80" s="195"/>
      <c r="G80" s="195"/>
      <c r="H80" s="195"/>
      <c r="I80" s="19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112"/>
      <c r="AB80" s="99"/>
      <c r="AC80" s="7"/>
    </row>
    <row r="81" spans="1:29" ht="19.899999999999999" customHeight="1" x14ac:dyDescent="0.25">
      <c r="A81" s="160" t="s">
        <v>69</v>
      </c>
      <c r="B81" s="202" t="s">
        <v>125</v>
      </c>
      <c r="C81" s="202"/>
      <c r="D81" s="202"/>
      <c r="E81" s="202"/>
      <c r="F81" s="202"/>
      <c r="G81" s="202"/>
      <c r="H81" s="202"/>
      <c r="I81" s="203"/>
      <c r="J81" s="36">
        <f t="shared" ref="J81:AA81" si="27">J82+J83+J84</f>
        <v>0</v>
      </c>
      <c r="K81" s="103">
        <f t="shared" si="27"/>
        <v>0</v>
      </c>
      <c r="L81" s="36">
        <f t="shared" si="27"/>
        <v>0</v>
      </c>
      <c r="M81" s="107">
        <f t="shared" si="27"/>
        <v>0</v>
      </c>
      <c r="N81" s="109">
        <f t="shared" si="27"/>
        <v>0</v>
      </c>
      <c r="O81" s="109">
        <f t="shared" si="27"/>
        <v>0</v>
      </c>
      <c r="P81" s="109">
        <f t="shared" si="27"/>
        <v>0</v>
      </c>
      <c r="Q81" s="109">
        <f t="shared" si="27"/>
        <v>0</v>
      </c>
      <c r="R81" s="109">
        <f t="shared" si="27"/>
        <v>0</v>
      </c>
      <c r="S81" s="109">
        <f t="shared" si="27"/>
        <v>0</v>
      </c>
      <c r="T81" s="109">
        <f t="shared" si="27"/>
        <v>0</v>
      </c>
      <c r="U81" s="109">
        <f t="shared" si="27"/>
        <v>0</v>
      </c>
      <c r="V81" s="109">
        <f t="shared" si="27"/>
        <v>0</v>
      </c>
      <c r="W81" s="109">
        <f t="shared" si="27"/>
        <v>0</v>
      </c>
      <c r="X81" s="109">
        <f t="shared" si="27"/>
        <v>0</v>
      </c>
      <c r="Y81" s="109">
        <f t="shared" si="27"/>
        <v>0</v>
      </c>
      <c r="Z81" s="109">
        <f t="shared" ref="Z81" si="28">Z82+Z83+Z84</f>
        <v>0</v>
      </c>
      <c r="AA81" s="36">
        <f t="shared" si="27"/>
        <v>0</v>
      </c>
      <c r="AB81" s="99"/>
      <c r="AC81" s="7"/>
    </row>
    <row r="82" spans="1:29" ht="19.899999999999999" customHeight="1" x14ac:dyDescent="0.25">
      <c r="A82" s="161" t="s">
        <v>70</v>
      </c>
      <c r="B82" s="204" t="s">
        <v>126</v>
      </c>
      <c r="C82" s="204"/>
      <c r="D82" s="204"/>
      <c r="E82" s="204"/>
      <c r="F82" s="204"/>
      <c r="G82" s="204"/>
      <c r="H82" s="204"/>
      <c r="I82" s="205"/>
      <c r="J82" s="37">
        <f>J79</f>
        <v>0</v>
      </c>
      <c r="K82" s="104">
        <f t="shared" ref="K82:AA82" si="29">K79</f>
        <v>0</v>
      </c>
      <c r="L82" s="37">
        <f t="shared" si="29"/>
        <v>0</v>
      </c>
      <c r="M82" s="108">
        <f t="shared" si="29"/>
        <v>0</v>
      </c>
      <c r="N82" s="17">
        <f t="shared" si="29"/>
        <v>0</v>
      </c>
      <c r="O82" s="17">
        <f t="shared" si="29"/>
        <v>0</v>
      </c>
      <c r="P82" s="17">
        <f t="shared" si="29"/>
        <v>0</v>
      </c>
      <c r="Q82" s="17">
        <f t="shared" si="29"/>
        <v>0</v>
      </c>
      <c r="R82" s="17">
        <f t="shared" si="29"/>
        <v>0</v>
      </c>
      <c r="S82" s="17">
        <f t="shared" si="29"/>
        <v>0</v>
      </c>
      <c r="T82" s="17">
        <f t="shared" si="29"/>
        <v>0</v>
      </c>
      <c r="U82" s="17">
        <f t="shared" si="29"/>
        <v>0</v>
      </c>
      <c r="V82" s="17">
        <f t="shared" si="29"/>
        <v>0</v>
      </c>
      <c r="W82" s="17">
        <f t="shared" si="29"/>
        <v>0</v>
      </c>
      <c r="X82" s="17">
        <f t="shared" si="29"/>
        <v>0</v>
      </c>
      <c r="Y82" s="17">
        <f t="shared" si="29"/>
        <v>0</v>
      </c>
      <c r="Z82" s="17">
        <f t="shared" ref="Z82" si="30">Z79</f>
        <v>0</v>
      </c>
      <c r="AA82" s="37">
        <f t="shared" si="29"/>
        <v>0</v>
      </c>
      <c r="AB82" s="99"/>
      <c r="AC82" s="7"/>
    </row>
    <row r="83" spans="1:29" ht="19.899999999999999" customHeight="1" x14ac:dyDescent="0.25">
      <c r="A83" s="161" t="s">
        <v>71</v>
      </c>
      <c r="B83" s="205" t="s">
        <v>127</v>
      </c>
      <c r="C83" s="206"/>
      <c r="D83" s="206"/>
      <c r="E83" s="206"/>
      <c r="F83" s="206"/>
      <c r="G83" s="206"/>
      <c r="H83" s="206"/>
      <c r="I83" s="207"/>
      <c r="J83" s="37">
        <f>J74-J86</f>
        <v>0</v>
      </c>
      <c r="K83" s="104">
        <f>K74-K86</f>
        <v>0</v>
      </c>
      <c r="L83" s="37">
        <f>L74-L86</f>
        <v>0</v>
      </c>
      <c r="M83" s="108">
        <f t="shared" ref="M83:AA83" si="31">M74-M86</f>
        <v>0</v>
      </c>
      <c r="N83" s="17">
        <f t="shared" si="31"/>
        <v>0</v>
      </c>
      <c r="O83" s="17">
        <f t="shared" si="31"/>
        <v>0</v>
      </c>
      <c r="P83" s="17">
        <f t="shared" si="31"/>
        <v>0</v>
      </c>
      <c r="Q83" s="17">
        <f t="shared" si="31"/>
        <v>0</v>
      </c>
      <c r="R83" s="17">
        <f t="shared" si="31"/>
        <v>0</v>
      </c>
      <c r="S83" s="17">
        <f t="shared" si="31"/>
        <v>0</v>
      </c>
      <c r="T83" s="17">
        <f t="shared" si="31"/>
        <v>0</v>
      </c>
      <c r="U83" s="17">
        <f t="shared" si="31"/>
        <v>0</v>
      </c>
      <c r="V83" s="17">
        <f t="shared" si="31"/>
        <v>0</v>
      </c>
      <c r="W83" s="17">
        <f t="shared" si="31"/>
        <v>0</v>
      </c>
      <c r="X83" s="17">
        <f t="shared" si="31"/>
        <v>0</v>
      </c>
      <c r="Y83" s="17">
        <f t="shared" si="31"/>
        <v>0</v>
      </c>
      <c r="Z83" s="17">
        <f t="shared" ref="Z83" si="32">Z74-Z86</f>
        <v>0</v>
      </c>
      <c r="AA83" s="37">
        <f t="shared" si="31"/>
        <v>0</v>
      </c>
      <c r="AB83" s="99"/>
      <c r="AC83" s="7"/>
    </row>
    <row r="84" spans="1:29" ht="19.899999999999999" customHeight="1" x14ac:dyDescent="0.25">
      <c r="A84" s="161" t="s">
        <v>72</v>
      </c>
      <c r="B84" s="204" t="s">
        <v>128</v>
      </c>
      <c r="C84" s="204"/>
      <c r="D84" s="204"/>
      <c r="E84" s="204"/>
      <c r="F84" s="204"/>
      <c r="G84" s="204"/>
      <c r="H84" s="204"/>
      <c r="I84" s="205"/>
      <c r="J84" s="37">
        <f>J68-J85</f>
        <v>0</v>
      </c>
      <c r="K84" s="104">
        <f>K68-K85</f>
        <v>0</v>
      </c>
      <c r="L84" s="37">
        <f>L68-L85</f>
        <v>0</v>
      </c>
      <c r="M84" s="108">
        <f t="shared" ref="M84:AA84" si="33">M68-M85</f>
        <v>0</v>
      </c>
      <c r="N84" s="17">
        <f t="shared" si="33"/>
        <v>0</v>
      </c>
      <c r="O84" s="17">
        <f t="shared" si="33"/>
        <v>0</v>
      </c>
      <c r="P84" s="17">
        <f t="shared" si="33"/>
        <v>0</v>
      </c>
      <c r="Q84" s="17">
        <f t="shared" si="33"/>
        <v>0</v>
      </c>
      <c r="R84" s="17">
        <f t="shared" si="33"/>
        <v>0</v>
      </c>
      <c r="S84" s="17">
        <f t="shared" si="33"/>
        <v>0</v>
      </c>
      <c r="T84" s="17">
        <f t="shared" si="33"/>
        <v>0</v>
      </c>
      <c r="U84" s="17">
        <f t="shared" si="33"/>
        <v>0</v>
      </c>
      <c r="V84" s="17">
        <f t="shared" si="33"/>
        <v>0</v>
      </c>
      <c r="W84" s="17">
        <f t="shared" si="33"/>
        <v>0</v>
      </c>
      <c r="X84" s="17">
        <f t="shared" si="33"/>
        <v>0</v>
      </c>
      <c r="Y84" s="17">
        <f t="shared" si="33"/>
        <v>0</v>
      </c>
      <c r="Z84" s="17">
        <f t="shared" ref="Z84" si="34">Z68-Z85</f>
        <v>0</v>
      </c>
      <c r="AA84" s="37">
        <f t="shared" si="33"/>
        <v>0</v>
      </c>
      <c r="AB84" s="99"/>
      <c r="AC84" s="7"/>
    </row>
    <row r="85" spans="1:29" ht="19.899999999999999" customHeight="1" x14ac:dyDescent="0.25">
      <c r="A85" s="161" t="s">
        <v>74</v>
      </c>
      <c r="B85" s="204" t="s">
        <v>73</v>
      </c>
      <c r="C85" s="204"/>
      <c r="D85" s="204"/>
      <c r="E85" s="204"/>
      <c r="F85" s="204"/>
      <c r="G85" s="204"/>
      <c r="H85" s="204"/>
      <c r="I85" s="205"/>
      <c r="J85" s="38"/>
      <c r="K85" s="208"/>
      <c r="L85" s="37">
        <f>IF($N$85&lt;&gt;0,M85,0)+IF($O$85&lt;&gt;0,N85,0)+IF($P$85&lt;&gt;0,O85,0)+IF($Q$85&lt;&gt;0,P85,0)+IF($R$85&lt;&gt;0,Q85,0)+IF($S$85&lt;&gt;0,R85,0)+IF($T$85&lt;&gt;0,S85,0)+IF($U$85&lt;&gt;0,T85,0)+IF($V$85&lt;&gt;0,U85,0)+IF($W$85&lt;&gt;0,V85,0)+IF($X$85&lt;&gt;0,W85,0)+IF($Y$85&lt;&gt;0,X85,0)+IF($Z$85&lt;&gt;0,Y85,0)+IF($AA$85&lt;&gt;0,Z85,0)</f>
        <v>0</v>
      </c>
      <c r="M85" s="105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7">
        <f>SUM(M85:Z85)+K85</f>
        <v>0</v>
      </c>
      <c r="AB85" s="99"/>
      <c r="AC85" s="7"/>
    </row>
    <row r="86" spans="1:29" ht="19.899999999999999" customHeight="1" thickBot="1" x14ac:dyDescent="0.3">
      <c r="A86" s="162" t="s">
        <v>98</v>
      </c>
      <c r="B86" s="210" t="s">
        <v>129</v>
      </c>
      <c r="C86" s="211"/>
      <c r="D86" s="211"/>
      <c r="E86" s="211"/>
      <c r="F86" s="211"/>
      <c r="G86" s="211"/>
      <c r="H86" s="211"/>
      <c r="I86" s="211"/>
      <c r="J86" s="102"/>
      <c r="K86" s="209"/>
      <c r="L86" s="101">
        <f>IF($N$85&lt;&gt;0,M86,0)+IF($O$85&lt;&gt;0,N86,0)+IF($P$85&lt;&gt;0,O86,0)+IF($Q$85&lt;&gt;0,P86,0)+IF($R$85&lt;&gt;0,Q86,0)+IF($S$85&lt;&gt;0,R86,0)+IF($T$85&lt;&gt;0,S86,0)+IF($U$85&lt;&gt;0,T86,0)+IF($V$85&lt;&gt;0,U86,0)+IF($W$85&lt;&gt;0,V86,0)+IF($X$85&lt;&gt;0,W86,0)+IF($Y$85&lt;&gt;0,X86,0)+IF($Z$85&lt;&gt;0,Y86,0)+IF($AA$85&lt;&gt;0,Z86,0)</f>
        <v>0</v>
      </c>
      <c r="M86" s="106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1">
        <f>SUM(M86:Z86)+K86</f>
        <v>0</v>
      </c>
      <c r="AB86" s="99"/>
      <c r="AC86" s="7"/>
    </row>
    <row r="87" spans="1:29" ht="19.899999999999999" customHeight="1" x14ac:dyDescent="0.25">
      <c r="A87" s="212" t="s">
        <v>75</v>
      </c>
      <c r="B87" s="213"/>
      <c r="C87" s="218" t="s">
        <v>76</v>
      </c>
      <c r="D87" s="219"/>
      <c r="E87" s="219"/>
      <c r="F87" s="219"/>
      <c r="G87" s="219"/>
      <c r="H87" s="219"/>
      <c r="I87" s="220"/>
      <c r="J87" s="110" t="str">
        <f>IF(J68=0,"-",J85/J68)</f>
        <v>-</v>
      </c>
      <c r="K87" s="41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110" t="str">
        <f>IF(AA68=0,"-",AA85/AA68)</f>
        <v>-</v>
      </c>
      <c r="AB87" s="99"/>
      <c r="AC87" s="7"/>
    </row>
    <row r="88" spans="1:29" ht="31.15" customHeight="1" x14ac:dyDescent="0.25">
      <c r="A88" s="214"/>
      <c r="B88" s="215"/>
      <c r="C88" s="221" t="s">
        <v>130</v>
      </c>
      <c r="D88" s="221"/>
      <c r="E88" s="221"/>
      <c r="F88" s="221"/>
      <c r="G88" s="221"/>
      <c r="H88" s="221"/>
      <c r="I88" s="222"/>
      <c r="J88" s="40" t="str">
        <f>IF(J74=0,"-",J86/J74)</f>
        <v>-</v>
      </c>
      <c r="K88" s="41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40" t="str">
        <f>IF(AA74=0,"-",AA86/AA74)</f>
        <v>-</v>
      </c>
      <c r="AB88" s="99"/>
      <c r="AC88" s="7"/>
    </row>
    <row r="89" spans="1:29" ht="19.899999999999999" customHeight="1" x14ac:dyDescent="0.25">
      <c r="A89" s="214"/>
      <c r="B89" s="215"/>
      <c r="C89" s="221" t="s">
        <v>77</v>
      </c>
      <c r="D89" s="221"/>
      <c r="E89" s="221"/>
      <c r="F89" s="221"/>
      <c r="G89" s="221"/>
      <c r="H89" s="221"/>
      <c r="I89" s="222"/>
      <c r="J89" s="40" t="str">
        <f>IF(J68=0,"-",J84/J68)</f>
        <v>-</v>
      </c>
      <c r="K89" s="41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40" t="str">
        <f>IF(AA68=0,"-",AA84/AA68)</f>
        <v>-</v>
      </c>
      <c r="AB89" s="99"/>
      <c r="AC89" s="7"/>
    </row>
    <row r="90" spans="1:29" ht="31.15" customHeight="1" x14ac:dyDescent="0.25">
      <c r="A90" s="214"/>
      <c r="B90" s="215"/>
      <c r="C90" s="221" t="s">
        <v>131</v>
      </c>
      <c r="D90" s="221"/>
      <c r="E90" s="221"/>
      <c r="F90" s="221"/>
      <c r="G90" s="221"/>
      <c r="H90" s="221"/>
      <c r="I90" s="222"/>
      <c r="J90" s="40" t="str">
        <f>IF(J74=0,"-",J83/J74)</f>
        <v>-</v>
      </c>
      <c r="K90" s="41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40" t="str">
        <f>IF(AA74=0,"-",AA83/AA74)</f>
        <v>-</v>
      </c>
      <c r="AB90" s="99"/>
      <c r="AC90" s="7"/>
    </row>
    <row r="91" spans="1:29" ht="30" customHeight="1" thickBot="1" x14ac:dyDescent="0.3">
      <c r="A91" s="216"/>
      <c r="B91" s="217"/>
      <c r="C91" s="223" t="s">
        <v>132</v>
      </c>
      <c r="D91" s="223"/>
      <c r="E91" s="223"/>
      <c r="F91" s="223"/>
      <c r="G91" s="223"/>
      <c r="H91" s="223"/>
      <c r="I91" s="224"/>
      <c r="J91" s="111" t="str">
        <f>IF(J79=0,"-",J82/J79)</f>
        <v>-</v>
      </c>
      <c r="K91" s="41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111" t="str">
        <f>IF(AA79=0,"-",AA82/AA79)</f>
        <v>-</v>
      </c>
      <c r="AB91" s="99"/>
      <c r="AC91" s="7"/>
    </row>
    <row r="92" spans="1:29" ht="15.75" x14ac:dyDescent="0.25">
      <c r="A92" s="189" t="s">
        <v>93</v>
      </c>
      <c r="B92" s="189"/>
      <c r="C92" s="189"/>
      <c r="D92" s="189"/>
      <c r="E92" s="189"/>
      <c r="F92" s="189"/>
      <c r="G92" s="189"/>
      <c r="H92" s="189"/>
      <c r="I92" s="189"/>
      <c r="J92" s="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113"/>
      <c r="AB92" s="7"/>
      <c r="AC92" s="7"/>
    </row>
    <row r="93" spans="1:29" ht="17.45" customHeight="1" x14ac:dyDescent="0.25">
      <c r="A93" s="189"/>
      <c r="B93" s="189"/>
      <c r="C93" s="189"/>
      <c r="D93" s="189"/>
      <c r="E93" s="189"/>
      <c r="F93" s="189"/>
      <c r="G93" s="189"/>
      <c r="H93" s="189"/>
      <c r="I93" s="189"/>
      <c r="J93" s="43"/>
      <c r="K93" s="4"/>
      <c r="L93" s="44"/>
      <c r="M93" s="4"/>
      <c r="N93" s="44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</row>
    <row r="94" spans="1:29" ht="15.75" x14ac:dyDescent="0.25">
      <c r="A94" s="189"/>
      <c r="B94" s="189"/>
      <c r="C94" s="189"/>
      <c r="D94" s="189"/>
      <c r="E94" s="189"/>
      <c r="F94" s="189"/>
      <c r="G94" s="189"/>
      <c r="H94" s="189"/>
      <c r="I94" s="189"/>
      <c r="J94" s="42"/>
      <c r="K94" s="42"/>
      <c r="L94" s="42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</row>
    <row r="95" spans="1:29" ht="15.75" x14ac:dyDescent="0.25">
      <c r="A95" s="189"/>
      <c r="B95" s="189"/>
      <c r="C95" s="189"/>
      <c r="D95" s="189"/>
      <c r="E95" s="189"/>
      <c r="F95" s="189"/>
      <c r="G95" s="189"/>
      <c r="H95" s="189"/>
      <c r="I95" s="189"/>
      <c r="J95" s="42"/>
      <c r="K95" s="42"/>
      <c r="L95" s="42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</row>
    <row r="96" spans="1:29" ht="15.75" x14ac:dyDescent="0.25">
      <c r="A96" s="189"/>
      <c r="B96" s="189"/>
      <c r="C96" s="189"/>
      <c r="D96" s="189"/>
      <c r="E96" s="189"/>
      <c r="F96" s="189"/>
      <c r="G96" s="189"/>
      <c r="H96" s="189"/>
      <c r="I96" s="189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</row>
    <row r="97" spans="1:29" ht="15.75" x14ac:dyDescent="0.25">
      <c r="A97" s="189"/>
      <c r="B97" s="189"/>
      <c r="C97" s="189"/>
      <c r="D97" s="189"/>
      <c r="E97" s="189"/>
      <c r="F97" s="189"/>
      <c r="G97" s="189"/>
      <c r="H97" s="189"/>
      <c r="I97" s="189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</row>
    <row r="98" spans="1:29" ht="15.75" x14ac:dyDescent="0.25">
      <c r="A98" s="189"/>
      <c r="B98" s="189"/>
      <c r="C98" s="189"/>
      <c r="D98" s="189"/>
      <c r="E98" s="189"/>
      <c r="F98" s="189"/>
      <c r="G98" s="189"/>
      <c r="H98" s="189"/>
      <c r="I98" s="189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</row>
    <row r="99" spans="1:29" x14ac:dyDescent="0.25">
      <c r="A99" s="189"/>
      <c r="B99" s="189"/>
      <c r="C99" s="189"/>
      <c r="D99" s="189"/>
      <c r="E99" s="189"/>
      <c r="F99" s="189"/>
      <c r="G99" s="189"/>
      <c r="H99" s="189"/>
      <c r="I99" s="189"/>
    </row>
    <row r="100" spans="1:29" x14ac:dyDescent="0.25">
      <c r="A100" s="189"/>
      <c r="B100" s="189"/>
      <c r="C100" s="189"/>
      <c r="D100" s="189"/>
      <c r="E100" s="189"/>
      <c r="F100" s="189"/>
      <c r="G100" s="189"/>
      <c r="H100" s="189"/>
      <c r="I100" s="189"/>
    </row>
    <row r="101" spans="1:29" ht="15.75" x14ac:dyDescent="0.25">
      <c r="A101" s="194" t="s">
        <v>92</v>
      </c>
      <c r="B101" s="194"/>
      <c r="C101" s="194"/>
      <c r="D101" s="194"/>
      <c r="E101" s="194"/>
      <c r="F101" s="194"/>
      <c r="G101" s="194"/>
      <c r="H101" s="194"/>
      <c r="I101" s="194"/>
    </row>
  </sheetData>
  <sheetProtection algorithmName="SHA-512" hashValue="1Y/jAaUeAvvDu+17egT+kImA+8zRlDFUD2DBEWKhWTWSWVL8kxW/zUNI7P/mmIhjeofiQ8HOhr2+BGE2u3CKZA==" saltValue="kuMm+DQpPGt3omcxujBarg==" spinCount="100000" sheet="1" objects="1" scenarios="1" formatColumns="0"/>
  <mergeCells count="90">
    <mergeCell ref="C16:I16"/>
    <mergeCell ref="C41:I41"/>
    <mergeCell ref="A8:K8"/>
    <mergeCell ref="C29:I29"/>
    <mergeCell ref="C30:I30"/>
    <mergeCell ref="C39:I39"/>
    <mergeCell ref="C38:I38"/>
    <mergeCell ref="C37:I37"/>
    <mergeCell ref="C36:I36"/>
    <mergeCell ref="C35:I35"/>
    <mergeCell ref="C34:I34"/>
    <mergeCell ref="C17:I17"/>
    <mergeCell ref="B13:I13"/>
    <mergeCell ref="A10:D10"/>
    <mergeCell ref="E10:J10"/>
    <mergeCell ref="B12:I12"/>
    <mergeCell ref="B14:I14"/>
    <mergeCell ref="C15:I15"/>
    <mergeCell ref="B62:I62"/>
    <mergeCell ref="C56:I56"/>
    <mergeCell ref="C46:I46"/>
    <mergeCell ref="B18:I18"/>
    <mergeCell ref="C19:I19"/>
    <mergeCell ref="C20:I20"/>
    <mergeCell ref="B21:I21"/>
    <mergeCell ref="B23:I23"/>
    <mergeCell ref="C45:I45"/>
    <mergeCell ref="C26:I26"/>
    <mergeCell ref="C24:I24"/>
    <mergeCell ref="C32:I32"/>
    <mergeCell ref="C31:I31"/>
    <mergeCell ref="C25:I25"/>
    <mergeCell ref="C28:I28"/>
    <mergeCell ref="C42:I42"/>
    <mergeCell ref="A77:A78"/>
    <mergeCell ref="C77:I77"/>
    <mergeCell ref="C78:I78"/>
    <mergeCell ref="B65:I65"/>
    <mergeCell ref="B68:I68"/>
    <mergeCell ref="A69:A71"/>
    <mergeCell ref="C69:I69"/>
    <mergeCell ref="C70:I70"/>
    <mergeCell ref="C71:I71"/>
    <mergeCell ref="B72:I72"/>
    <mergeCell ref="B73:I73"/>
    <mergeCell ref="B74:I74"/>
    <mergeCell ref="B75:I75"/>
    <mergeCell ref="B76:I76"/>
    <mergeCell ref="B66:I66"/>
    <mergeCell ref="K85:K86"/>
    <mergeCell ref="B86:I86"/>
    <mergeCell ref="A87:B91"/>
    <mergeCell ref="C87:I87"/>
    <mergeCell ref="C88:I88"/>
    <mergeCell ref="C89:I89"/>
    <mergeCell ref="C90:I90"/>
    <mergeCell ref="C91:I91"/>
    <mergeCell ref="B85:I85"/>
    <mergeCell ref="A6:I6"/>
    <mergeCell ref="A3:I5"/>
    <mergeCell ref="B67:I67"/>
    <mergeCell ref="A92:I100"/>
    <mergeCell ref="A101:I101"/>
    <mergeCell ref="A80:I80"/>
    <mergeCell ref="B27:I27"/>
    <mergeCell ref="B22:I22"/>
    <mergeCell ref="B33:I33"/>
    <mergeCell ref="B40:I40"/>
    <mergeCell ref="B43:I43"/>
    <mergeCell ref="B79:I79"/>
    <mergeCell ref="B81:I81"/>
    <mergeCell ref="B82:I82"/>
    <mergeCell ref="B83:I83"/>
    <mergeCell ref="B84:I84"/>
    <mergeCell ref="C44:I44"/>
    <mergeCell ref="C57:I57"/>
    <mergeCell ref="B64:I64"/>
    <mergeCell ref="C60:I60"/>
    <mergeCell ref="C61:I61"/>
    <mergeCell ref="B63:I63"/>
    <mergeCell ref="C47:I47"/>
    <mergeCell ref="C48:I48"/>
    <mergeCell ref="B49:I49"/>
    <mergeCell ref="B50:I50"/>
    <mergeCell ref="C51:I51"/>
    <mergeCell ref="C52:I52"/>
    <mergeCell ref="C53:I53"/>
    <mergeCell ref="B54:I54"/>
    <mergeCell ref="B55:I55"/>
    <mergeCell ref="B58:I58"/>
  </mergeCells>
  <conditionalFormatting sqref="J65:Z65 J68:Z68 J74:Z74 J79:Z79">
    <cfRule type="expression" dxfId="1" priority="1" stopIfTrue="1">
      <formula>IF(J$65=(J$68+J$74+J$79),0,1)</formula>
    </cfRule>
  </conditionalFormatting>
  <conditionalFormatting sqref="J68:Z71">
    <cfRule type="expression" dxfId="0" priority="2" stopIfTrue="1">
      <formula>IF(J$68=(J$69+J$70+J$71),0,1)</formula>
    </cfRule>
  </conditionalFormatting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"/>
  <sheetViews>
    <sheetView showGridLines="0" showWhiteSpace="0" workbookViewId="0">
      <selection activeCell="K6" sqref="K6"/>
    </sheetView>
  </sheetViews>
  <sheetFormatPr defaultColWidth="9" defaultRowHeight="12.75" x14ac:dyDescent="0.2"/>
  <cols>
    <col min="1" max="1" width="9" style="164"/>
    <col min="2" max="2" width="12.85546875" style="164" customWidth="1"/>
    <col min="3" max="7" width="9" style="164"/>
    <col min="8" max="8" width="9.5703125" style="164" customWidth="1"/>
    <col min="9" max="9" width="11" style="164" customWidth="1"/>
    <col min="10" max="10" width="6.42578125" style="164" customWidth="1"/>
    <col min="11" max="11" width="25" style="164" customWidth="1"/>
    <col min="12" max="16384" width="9" style="164"/>
  </cols>
  <sheetData>
    <row r="1" spans="1:10" ht="83.45" customHeight="1" x14ac:dyDescent="0.2">
      <c r="A1" s="163" t="s">
        <v>135</v>
      </c>
    </row>
    <row r="2" spans="1:10" ht="23.1" customHeight="1" x14ac:dyDescent="0.3">
      <c r="A2" s="289" t="s">
        <v>136</v>
      </c>
      <c r="B2" s="289"/>
      <c r="C2" s="289"/>
      <c r="D2" s="289"/>
      <c r="E2" s="289"/>
      <c r="F2" s="289"/>
      <c r="G2" s="289"/>
      <c r="H2" s="289"/>
      <c r="I2" s="289"/>
      <c r="J2" s="289"/>
    </row>
    <row r="3" spans="1:10" ht="18.75" x14ac:dyDescent="0.3">
      <c r="A3" s="290" t="s">
        <v>137</v>
      </c>
      <c r="B3" s="290"/>
      <c r="C3" s="289"/>
      <c r="D3" s="289"/>
      <c r="E3" s="289"/>
      <c r="F3" s="289"/>
      <c r="G3" s="289"/>
      <c r="H3" s="289"/>
      <c r="I3" s="289"/>
      <c r="J3" s="289"/>
    </row>
    <row r="4" spans="1:10" ht="17.45" customHeight="1" x14ac:dyDescent="0.2">
      <c r="A4" s="291" t="s">
        <v>138</v>
      </c>
      <c r="B4" s="291"/>
      <c r="C4" s="291"/>
      <c r="D4" s="292"/>
      <c r="E4" s="292"/>
      <c r="F4" s="292"/>
      <c r="G4" s="292"/>
      <c r="H4" s="292"/>
      <c r="I4" s="292"/>
      <c r="J4" s="292"/>
    </row>
    <row r="5" spans="1:10" ht="17.45" customHeight="1" x14ac:dyDescent="0.2">
      <c r="A5" s="165"/>
      <c r="B5" s="165"/>
      <c r="C5" s="165"/>
      <c r="D5" s="165"/>
      <c r="E5" s="165"/>
      <c r="F5" s="165"/>
    </row>
    <row r="6" spans="1:10" ht="22.5" customHeight="1" x14ac:dyDescent="0.2">
      <c r="A6" s="286" t="s">
        <v>139</v>
      </c>
      <c r="B6" s="287"/>
      <c r="C6" s="287"/>
      <c r="D6" s="287"/>
      <c r="E6" s="287"/>
      <c r="F6" s="287"/>
      <c r="G6" s="287"/>
      <c r="H6" s="287"/>
      <c r="I6" s="288">
        <f>Sprawozdanie!AA65</f>
        <v>0</v>
      </c>
      <c r="J6" s="288"/>
    </row>
    <row r="7" spans="1:10" ht="31.5" customHeight="1" x14ac:dyDescent="0.25">
      <c r="A7" s="278" t="s">
        <v>140</v>
      </c>
      <c r="B7" s="279"/>
      <c r="C7" s="279"/>
      <c r="D7" s="279"/>
      <c r="E7" s="279"/>
      <c r="F7" s="279"/>
      <c r="G7" s="279"/>
      <c r="H7" s="280"/>
      <c r="I7" s="262">
        <f>Sprawozdanie!AA66</f>
        <v>0</v>
      </c>
      <c r="J7" s="263"/>
    </row>
    <row r="8" spans="1:10" ht="20.100000000000001" customHeight="1" x14ac:dyDescent="0.2">
      <c r="A8" s="166">
        <v>1</v>
      </c>
      <c r="B8" s="271" t="s">
        <v>60</v>
      </c>
      <c r="C8" s="273"/>
      <c r="D8" s="273"/>
      <c r="E8" s="273"/>
      <c r="F8" s="273"/>
      <c r="G8" s="273"/>
      <c r="H8" s="273"/>
      <c r="I8" s="268"/>
      <c r="J8" s="268"/>
    </row>
    <row r="9" spans="1:10" ht="20.100000000000001" customHeight="1" x14ac:dyDescent="0.25">
      <c r="A9" s="166">
        <v>2</v>
      </c>
      <c r="B9" s="267" t="s">
        <v>141</v>
      </c>
      <c r="C9" s="285"/>
      <c r="D9" s="285"/>
      <c r="E9" s="285"/>
      <c r="F9" s="285"/>
      <c r="G9" s="285"/>
      <c r="H9" s="285"/>
      <c r="I9" s="268"/>
      <c r="J9" s="268"/>
    </row>
    <row r="10" spans="1:10" ht="20.100000000000001" customHeight="1" x14ac:dyDescent="0.25">
      <c r="A10" s="167">
        <v>3</v>
      </c>
      <c r="B10" s="281" t="s">
        <v>142</v>
      </c>
      <c r="C10" s="282"/>
      <c r="D10" s="282"/>
      <c r="E10" s="282"/>
      <c r="F10" s="282"/>
      <c r="G10" s="282"/>
      <c r="H10" s="282"/>
      <c r="I10" s="268"/>
      <c r="J10" s="268"/>
    </row>
    <row r="11" spans="1:10" ht="20.100000000000001" customHeight="1" x14ac:dyDescent="0.25">
      <c r="A11" s="283" t="s">
        <v>143</v>
      </c>
      <c r="B11" s="284"/>
      <c r="C11" s="284"/>
      <c r="D11" s="284"/>
      <c r="E11" s="284"/>
      <c r="F11" s="284"/>
      <c r="G11" s="284"/>
      <c r="H11" s="284"/>
      <c r="I11" s="262">
        <f>Sprawozdanie!AA67</f>
        <v>0</v>
      </c>
      <c r="J11" s="263"/>
    </row>
    <row r="12" spans="1:10" ht="20.100000000000001" customHeight="1" x14ac:dyDescent="0.2">
      <c r="A12" s="166">
        <v>1</v>
      </c>
      <c r="B12" s="276" t="s">
        <v>144</v>
      </c>
      <c r="C12" s="277"/>
      <c r="D12" s="277"/>
      <c r="E12" s="277"/>
      <c r="F12" s="277"/>
      <c r="G12" s="277"/>
      <c r="H12" s="277"/>
      <c r="I12" s="268"/>
      <c r="J12" s="268"/>
    </row>
    <row r="13" spans="1:10" ht="20.100000000000001" customHeight="1" x14ac:dyDescent="0.2">
      <c r="A13" s="166">
        <v>2</v>
      </c>
      <c r="B13" s="276" t="s">
        <v>145</v>
      </c>
      <c r="C13" s="277"/>
      <c r="D13" s="277"/>
      <c r="E13" s="277"/>
      <c r="F13" s="277"/>
      <c r="G13" s="277"/>
      <c r="H13" s="277"/>
      <c r="I13" s="268"/>
      <c r="J13" s="268"/>
    </row>
    <row r="14" spans="1:10" ht="20.100000000000001" customHeight="1" x14ac:dyDescent="0.2">
      <c r="A14" s="167">
        <v>3</v>
      </c>
      <c r="B14" s="276" t="s">
        <v>146</v>
      </c>
      <c r="C14" s="277"/>
      <c r="D14" s="277"/>
      <c r="E14" s="277"/>
      <c r="F14" s="277"/>
      <c r="G14" s="277"/>
      <c r="H14" s="277"/>
      <c r="I14" s="268"/>
      <c r="J14" s="268"/>
    </row>
    <row r="15" spans="1:10" ht="34.5" customHeight="1" x14ac:dyDescent="0.25">
      <c r="A15" s="278" t="s">
        <v>147</v>
      </c>
      <c r="B15" s="279"/>
      <c r="C15" s="279"/>
      <c r="D15" s="279"/>
      <c r="E15" s="279"/>
      <c r="F15" s="279"/>
      <c r="G15" s="279"/>
      <c r="H15" s="280"/>
      <c r="I15" s="262">
        <f>Sprawozdanie!AA68</f>
        <v>0</v>
      </c>
      <c r="J15" s="263"/>
    </row>
    <row r="16" spans="1:10" ht="20.100000000000001" customHeight="1" x14ac:dyDescent="0.2">
      <c r="A16" s="166">
        <v>1</v>
      </c>
      <c r="B16" s="270" t="s">
        <v>60</v>
      </c>
      <c r="C16" s="270"/>
      <c r="D16" s="270"/>
      <c r="E16" s="270"/>
      <c r="F16" s="270"/>
      <c r="G16" s="270"/>
      <c r="H16" s="271"/>
      <c r="I16" s="272">
        <f>I8+I12</f>
        <v>0</v>
      </c>
      <c r="J16" s="272"/>
    </row>
    <row r="17" spans="1:10" ht="64.5" customHeight="1" x14ac:dyDescent="0.2">
      <c r="A17" s="166">
        <v>2</v>
      </c>
      <c r="B17" s="271" t="s">
        <v>148</v>
      </c>
      <c r="C17" s="273"/>
      <c r="D17" s="273"/>
      <c r="E17" s="273"/>
      <c r="F17" s="273"/>
      <c r="G17" s="273"/>
      <c r="H17" s="274"/>
      <c r="I17" s="275">
        <f>I9+I13</f>
        <v>0</v>
      </c>
      <c r="J17" s="275"/>
    </row>
    <row r="18" spans="1:10" ht="54" customHeight="1" x14ac:dyDescent="0.2">
      <c r="A18" s="167">
        <v>3</v>
      </c>
      <c r="B18" s="271" t="s">
        <v>149</v>
      </c>
      <c r="C18" s="273"/>
      <c r="D18" s="273"/>
      <c r="E18" s="273"/>
      <c r="F18" s="273"/>
      <c r="G18" s="273"/>
      <c r="H18" s="274"/>
      <c r="I18" s="275">
        <f>I10+I14</f>
        <v>0</v>
      </c>
      <c r="J18" s="275"/>
    </row>
    <row r="19" spans="1:10" ht="33" customHeight="1" x14ac:dyDescent="0.2">
      <c r="A19" s="261" t="s">
        <v>156</v>
      </c>
      <c r="B19" s="269"/>
      <c r="C19" s="269"/>
      <c r="D19" s="269"/>
      <c r="E19" s="269"/>
      <c r="F19" s="269"/>
      <c r="G19" s="269"/>
      <c r="H19" s="269"/>
      <c r="I19" s="262">
        <f>Sprawozdanie!AA74</f>
        <v>0</v>
      </c>
      <c r="J19" s="263"/>
    </row>
    <row r="20" spans="1:10" ht="20.100000000000001" customHeight="1" x14ac:dyDescent="0.2">
      <c r="A20" s="166">
        <v>1</v>
      </c>
      <c r="B20" s="270" t="s">
        <v>60</v>
      </c>
      <c r="C20" s="270"/>
      <c r="D20" s="270"/>
      <c r="E20" s="270"/>
      <c r="F20" s="270"/>
      <c r="G20" s="270"/>
      <c r="H20" s="271"/>
      <c r="I20" s="268"/>
      <c r="J20" s="268"/>
    </row>
    <row r="21" spans="1:10" ht="20.100000000000001" customHeight="1" x14ac:dyDescent="0.25">
      <c r="A21" s="166">
        <v>2</v>
      </c>
      <c r="B21" s="266" t="s">
        <v>150</v>
      </c>
      <c r="C21" s="266"/>
      <c r="D21" s="266"/>
      <c r="E21" s="266"/>
      <c r="F21" s="266"/>
      <c r="G21" s="266"/>
      <c r="H21" s="267"/>
      <c r="I21" s="268"/>
      <c r="J21" s="268"/>
    </row>
    <row r="22" spans="1:10" ht="20.100000000000001" customHeight="1" x14ac:dyDescent="0.25">
      <c r="A22" s="166">
        <v>3</v>
      </c>
      <c r="B22" s="266" t="s">
        <v>142</v>
      </c>
      <c r="C22" s="266"/>
      <c r="D22" s="266"/>
      <c r="E22" s="266"/>
      <c r="F22" s="266"/>
      <c r="G22" s="266"/>
      <c r="H22" s="267"/>
      <c r="I22" s="268"/>
      <c r="J22" s="268"/>
    </row>
    <row r="23" spans="1:10" ht="20.100000000000001" customHeight="1" x14ac:dyDescent="0.25">
      <c r="A23" s="166">
        <v>4</v>
      </c>
      <c r="B23" s="266" t="s">
        <v>151</v>
      </c>
      <c r="C23" s="266"/>
      <c r="D23" s="266"/>
      <c r="E23" s="266"/>
      <c r="F23" s="266"/>
      <c r="G23" s="266"/>
      <c r="H23" s="267"/>
      <c r="I23" s="268"/>
      <c r="J23" s="268"/>
    </row>
    <row r="24" spans="1:10" ht="20.100000000000001" customHeight="1" x14ac:dyDescent="0.25">
      <c r="A24" s="166">
        <v>5</v>
      </c>
      <c r="B24" s="266" t="s">
        <v>152</v>
      </c>
      <c r="C24" s="266"/>
      <c r="D24" s="266"/>
      <c r="E24" s="266"/>
      <c r="F24" s="266"/>
      <c r="G24" s="266"/>
      <c r="H24" s="267"/>
      <c r="I24" s="268"/>
      <c r="J24" s="268"/>
    </row>
    <row r="25" spans="1:10" ht="27.6" customHeight="1" x14ac:dyDescent="0.2">
      <c r="A25" s="260" t="s">
        <v>153</v>
      </c>
      <c r="B25" s="260"/>
      <c r="C25" s="260"/>
      <c r="D25" s="260"/>
      <c r="E25" s="260"/>
      <c r="F25" s="260"/>
      <c r="G25" s="260"/>
      <c r="H25" s="261"/>
      <c r="I25" s="262">
        <f>Sprawozdanie!AA79</f>
        <v>0</v>
      </c>
      <c r="J25" s="263"/>
    </row>
    <row r="26" spans="1:10" ht="72" customHeight="1" x14ac:dyDescent="0.25">
      <c r="A26" s="168"/>
      <c r="B26" s="264" t="s">
        <v>154</v>
      </c>
      <c r="C26" s="264"/>
      <c r="D26" s="264"/>
      <c r="E26" s="264"/>
      <c r="F26" s="264"/>
      <c r="G26" s="264"/>
      <c r="H26" s="169"/>
      <c r="I26" s="169"/>
    </row>
    <row r="27" spans="1:10" ht="18" x14ac:dyDescent="0.25">
      <c r="A27" s="168"/>
      <c r="B27" s="265" t="s">
        <v>155</v>
      </c>
      <c r="C27" s="265"/>
      <c r="D27" s="265"/>
      <c r="E27" s="265"/>
      <c r="F27" s="265"/>
      <c r="G27" s="265"/>
      <c r="H27" s="169"/>
      <c r="I27" s="169"/>
    </row>
  </sheetData>
  <sheetProtection password="C4EA" sheet="1" sort="0" autoFilter="0"/>
  <mergeCells count="47">
    <mergeCell ref="A6:H6"/>
    <mergeCell ref="I6:J6"/>
    <mergeCell ref="A2:J2"/>
    <mergeCell ref="A3:B3"/>
    <mergeCell ref="C3:J3"/>
    <mergeCell ref="A4:B4"/>
    <mergeCell ref="C4:J4"/>
    <mergeCell ref="A7:H7"/>
    <mergeCell ref="I7:J7"/>
    <mergeCell ref="B8:H8"/>
    <mergeCell ref="I8:J8"/>
    <mergeCell ref="B9:H9"/>
    <mergeCell ref="I9:J9"/>
    <mergeCell ref="B10:H10"/>
    <mergeCell ref="I10:J10"/>
    <mergeCell ref="A11:H11"/>
    <mergeCell ref="I11:J11"/>
    <mergeCell ref="B12:H12"/>
    <mergeCell ref="I12:J12"/>
    <mergeCell ref="B13:H13"/>
    <mergeCell ref="I13:J13"/>
    <mergeCell ref="B14:H14"/>
    <mergeCell ref="I14:J14"/>
    <mergeCell ref="A15:H15"/>
    <mergeCell ref="I15:J15"/>
    <mergeCell ref="B16:H16"/>
    <mergeCell ref="I16:J16"/>
    <mergeCell ref="B17:H17"/>
    <mergeCell ref="I17:J17"/>
    <mergeCell ref="B18:H18"/>
    <mergeCell ref="I18:J18"/>
    <mergeCell ref="A19:H19"/>
    <mergeCell ref="I19:J19"/>
    <mergeCell ref="B20:H20"/>
    <mergeCell ref="I20:J20"/>
    <mergeCell ref="B21:H21"/>
    <mergeCell ref="I21:J21"/>
    <mergeCell ref="A25:H25"/>
    <mergeCell ref="I25:J25"/>
    <mergeCell ref="B26:G26"/>
    <mergeCell ref="B27:G27"/>
    <mergeCell ref="B22:H22"/>
    <mergeCell ref="I22:J22"/>
    <mergeCell ref="B23:H23"/>
    <mergeCell ref="I23:J23"/>
    <mergeCell ref="B24:H24"/>
    <mergeCell ref="I24:J24"/>
  </mergeCells>
  <pageMargins left="0" right="1.15625" top="0.75" bottom="0.75" header="0.3" footer="0.3"/>
  <pageSetup paperSize="9" fitToHeight="0" orientation="portrait" r:id="rId1"/>
  <headerFooter>
    <oddHeader>&amp;RZałącznik do sprawozdania z realizacjiprzedsięwzięcia inwestycyjno-budowlanego/ inwestycji</oddHeader>
    <oddFooter>&amp;R&amp;P</oddFooter>
    <firstFooter>&amp;R&amp;P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Sprawozdanie</vt:lpstr>
      <vt:lpstr>Zał. do spraw._ostat. transz.</vt:lpstr>
      <vt:lpstr>'Zał. do spraw._ostat. transz.'!Obszar_wydruku</vt:lpstr>
    </vt:vector>
  </TitlesOfParts>
  <Company>Bank Gospodarstwa Krajowego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Chmielewski, Marcin</dc:creator>
  <cp:lastModifiedBy>Torbus, Marcin</cp:lastModifiedBy>
  <cp:lastPrinted>2023-02-03T17:54:00Z</cp:lastPrinted>
  <dcterms:created xsi:type="dcterms:W3CDTF">2023-01-27T22:17:56Z</dcterms:created>
  <dcterms:modified xsi:type="dcterms:W3CDTF">2024-04-18T07:32:50Z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e05055-e449-4922-9b24-eaf69810da98_Enabled">
    <vt:lpwstr>true</vt:lpwstr>
  </property>
  <property fmtid="{D5CDD505-2E9C-101B-9397-08002B2CF9AE}" pid="3" name="MSIP_Label_e2e05055-e449-4922-9b24-eaf69810da98_SetDate">
    <vt:lpwstr>2023-01-27T22:19:44Z</vt:lpwstr>
  </property>
  <property fmtid="{D5CDD505-2E9C-101B-9397-08002B2CF9AE}" pid="4" name="MSIP_Label_e2e05055-e449-4922-9b24-eaf69810da98_Method">
    <vt:lpwstr>Privileged</vt:lpwstr>
  </property>
  <property fmtid="{D5CDD505-2E9C-101B-9397-08002B2CF9AE}" pid="5" name="MSIP_Label_e2e05055-e449-4922-9b24-eaf69810da98_Name">
    <vt:lpwstr>e2e05055-e449-4922-9b24-eaf69810da98</vt:lpwstr>
  </property>
  <property fmtid="{D5CDD505-2E9C-101B-9397-08002B2CF9AE}" pid="6" name="MSIP_Label_e2e05055-e449-4922-9b24-eaf69810da98_SiteId">
    <vt:lpwstr>29bb5b9c-200a-4906-89ef-c651c86ab301</vt:lpwstr>
  </property>
  <property fmtid="{D5CDD505-2E9C-101B-9397-08002B2CF9AE}" pid="7" name="MSIP_Label_e2e05055-e449-4922-9b24-eaf69810da98_ActionId">
    <vt:lpwstr>895ff26d-438a-4378-945c-7743d4cd71f6</vt:lpwstr>
  </property>
  <property fmtid="{D5CDD505-2E9C-101B-9397-08002B2CF9AE}" pid="8" name="MSIP_Label_e2e05055-e449-4922-9b24-eaf69810da98_ContentBits">
    <vt:lpwstr>0</vt:lpwstr>
  </property>
</Properties>
</file>