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.miara\Desktop\postępowania\Art.sp. na 2024\Zapytania ofertowe\Nabiał\"/>
    </mc:Choice>
  </mc:AlternateContent>
  <xr:revisionPtr revIDLastSave="0" documentId="13_ncr:1_{2E950903-5A83-4482-A72C-2AE3122C27E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Z-1A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2" l="1"/>
  <c r="H29" i="2"/>
  <c r="H28" i="2"/>
  <c r="H27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J14" i="2" l="1"/>
  <c r="K14" i="2" s="1"/>
  <c r="J18" i="2"/>
  <c r="K18" i="2" s="1"/>
  <c r="J22" i="2"/>
  <c r="K22" i="2" s="1"/>
  <c r="J26" i="2"/>
  <c r="K26" i="2"/>
  <c r="J11" i="2"/>
  <c r="K11" i="2" s="1"/>
  <c r="H30" i="2"/>
  <c r="J15" i="2"/>
  <c r="K15" i="2" s="1"/>
  <c r="J19" i="2"/>
  <c r="K19" i="2" s="1"/>
  <c r="J23" i="2"/>
  <c r="K23" i="2" s="1"/>
  <c r="J27" i="2"/>
  <c r="K27" i="2" s="1"/>
  <c r="J12" i="2"/>
  <c r="K12" i="2" s="1"/>
  <c r="J16" i="2"/>
  <c r="K16" i="2"/>
  <c r="J20" i="2"/>
  <c r="K20" i="2" s="1"/>
  <c r="J24" i="2"/>
  <c r="K24" i="2" s="1"/>
  <c r="J28" i="2"/>
  <c r="K28" i="2" s="1"/>
  <c r="J13" i="2"/>
  <c r="K13" i="2" s="1"/>
  <c r="J17" i="2"/>
  <c r="K17" i="2" s="1"/>
  <c r="J21" i="2"/>
  <c r="K21" i="2" s="1"/>
  <c r="J25" i="2"/>
  <c r="K25" i="2" s="1"/>
  <c r="J29" i="2"/>
  <c r="K29" i="2" s="1"/>
  <c r="K30" i="2" l="1"/>
  <c r="J30" i="2"/>
</calcChain>
</file>

<file path=xl/sharedStrings.xml><?xml version="1.0" encoding="utf-8"?>
<sst xmlns="http://schemas.openxmlformats.org/spreadsheetml/2006/main" count="104" uniqueCount="75">
  <si>
    <t>Lp.</t>
  </si>
  <si>
    <t>Nazwa</t>
  </si>
  <si>
    <t>j. m.</t>
  </si>
  <si>
    <t>Maksymalna</t>
  </si>
  <si>
    <t>W tym</t>
  </si>
  <si>
    <t xml:space="preserve"> ilość</t>
  </si>
  <si>
    <t>razem</t>
  </si>
  <si>
    <t>Szkoła 
Podstawowa</t>
  </si>
  <si>
    <t>Samorządowe</t>
  </si>
  <si>
    <t xml:space="preserve">Cena </t>
  </si>
  <si>
    <t xml:space="preserve">Wartość </t>
  </si>
  <si>
    <t xml:space="preserve">Stawka </t>
  </si>
  <si>
    <t>Wartość</t>
  </si>
  <si>
    <t>w Ośnie</t>
  </si>
  <si>
    <t>Przedszkole</t>
  </si>
  <si>
    <t>jedn.</t>
  </si>
  <si>
    <t>netto</t>
  </si>
  <si>
    <t xml:space="preserve">podatku </t>
  </si>
  <si>
    <t xml:space="preserve"> brutto </t>
  </si>
  <si>
    <t>Lubuskim</t>
  </si>
  <si>
    <t>Publiczne</t>
  </si>
  <si>
    <t xml:space="preserve"> netto</t>
  </si>
  <si>
    <t>(kol. 4 x 7)</t>
  </si>
  <si>
    <t>VAT</t>
  </si>
  <si>
    <t>(8+10)</t>
  </si>
  <si>
    <t>1.</t>
  </si>
  <si>
    <t>Deser budyniowy (różne rodzaje) – opakowanie co najwyżej 150g</t>
  </si>
  <si>
    <t>Kg</t>
  </si>
  <si>
    <t>2.</t>
  </si>
  <si>
    <t>3.</t>
  </si>
  <si>
    <t>4.</t>
  </si>
  <si>
    <t>5.</t>
  </si>
  <si>
    <t>Margaryna zwyczajna twarda w kostce</t>
  </si>
  <si>
    <t>6.</t>
  </si>
  <si>
    <t>7.</t>
  </si>
  <si>
    <t>Masło typu osełka o zawartości tłuszczu mlecznego 80% - 90%  – opakowanie co najwyżej 300 g</t>
  </si>
  <si>
    <t>8.</t>
  </si>
  <si>
    <t>Mleko świeże 2% 1 l (folia)</t>
  </si>
  <si>
    <t>L</t>
  </si>
  <si>
    <t>9.</t>
  </si>
  <si>
    <t>Mleko UHT 2% 1 l (karton)</t>
  </si>
  <si>
    <t>10.</t>
  </si>
  <si>
    <t>Napój jogurtowy owocowy o niskiej zawartości cukru (różne smaki, butelka), co najwyżej 375g</t>
  </si>
  <si>
    <t>11.</t>
  </si>
  <si>
    <t>Serek homogenizowany – opakowanie co najwyżej 125g</t>
  </si>
  <si>
    <t>12.</t>
  </si>
  <si>
    <t>13.</t>
  </si>
  <si>
    <t>Ser żółty w całości (np. Gouda, Salami, Morski, Podlaski, Edamski)</t>
  </si>
  <si>
    <t>14.</t>
  </si>
  <si>
    <t>Ser żółty w plastrach (np. Gouda, Salami, Morski, Podlaski, Edamski)</t>
  </si>
  <si>
    <t>15.</t>
  </si>
  <si>
    <t>16.</t>
  </si>
  <si>
    <t>17.</t>
  </si>
  <si>
    <t>Twaróg biały półtłusty</t>
  </si>
  <si>
    <t>18.</t>
  </si>
  <si>
    <t>Twaróg śmietankowy</t>
  </si>
  <si>
    <t>19.</t>
  </si>
  <si>
    <t>Jogurt owocowy o niskiej zawartości cukru z musli* (różne smaki), opakowanie co najwyżej 150g</t>
  </si>
  <si>
    <t>x</t>
  </si>
  <si>
    <t xml:space="preserve">Ogółem </t>
  </si>
  <si>
    <t>Ogółem</t>
  </si>
  <si>
    <t>brutto</t>
  </si>
  <si>
    <t>Wszelkie nazwy własne użyte w treści należy czytać jako parametry jakościowe materiałów oraz czytać je jako takie lub „równoważne”.</t>
  </si>
  <si>
    <t>W formularzu należy określić stawkę podatku VAT obowiązującą na dzień złożenia oferty.</t>
  </si>
  <si>
    <t>*„niska zawartości cukru” oznacza, że ilość cukru wynosi co najwyżej 10g/100g produktu.</t>
  </si>
  <si>
    <t>……………..…………………………………………</t>
  </si>
  <si>
    <t>(podpis)</t>
  </si>
  <si>
    <t>Jogurt naturalny, opakowanie co najwyżej 1kg</t>
  </si>
  <si>
    <t>Jogurt naturalny, opakowanie powyżej 1 kg i co najwyżej 5kg</t>
  </si>
  <si>
    <t>Śmietana 30% w dowolnym opakowaniu, o pojemności od 300ml do 1000ml</t>
  </si>
  <si>
    <t xml:space="preserve">Załącznik nr 1 do Oferty -
Zestawienie rodzajowo – ilościowe na dostawę wyrobów mleczarskich i nabiału
</t>
  </si>
  <si>
    <t>Śmietana kwaśna 18% w dowolnym opakowaniu, o pojemności do 500g</t>
  </si>
  <si>
    <t>Jogurt owocowy o niskiej zawartości cukru (różne smaki, z owocami), opakowanie co najwyżej 150g</t>
  </si>
  <si>
    <t>Serek wiejski – nie więcej jak 150g</t>
  </si>
  <si>
    <t>Masło o zawartości tłuszczu mlecznego 80% - 90% (np. Lurpak) – opakowanie co najwyżej 300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</si>
</sst>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3" fillId="0" borderId="0" xfId="1"/>
    <xf numFmtId="0" fontId="3" fillId="0" borderId="0" xfId="1" applyProtection="1">
      <protection locked="0"/>
    </xf>
    <xf numFmtId="0" fontId="5" fillId="0" borderId="1" xfId="1" applyFont="1" applyBorder="1" applyAlignment="1">
      <alignment horizontal="center"/>
    </xf>
    <xf numFmtId="4" fontId="5" fillId="0" borderId="1" xfId="1" applyNumberFormat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4" fontId="5" fillId="0" borderId="4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7" xfId="1" applyFont="1" applyBorder="1" applyAlignment="1">
      <alignment horizontal="center"/>
    </xf>
    <xf numFmtId="4" fontId="5" fillId="0" borderId="7" xfId="1" applyNumberFormat="1" applyFont="1" applyBorder="1" applyAlignment="1">
      <alignment horizontal="center"/>
    </xf>
    <xf numFmtId="0" fontId="3" fillId="0" borderId="8" xfId="1" applyBorder="1" applyAlignment="1">
      <alignment horizontal="center"/>
    </xf>
    <xf numFmtId="3" fontId="3" fillId="0" borderId="8" xfId="1" applyNumberFormat="1" applyBorder="1" applyAlignment="1">
      <alignment horizontal="center"/>
    </xf>
    <xf numFmtId="3" fontId="3" fillId="0" borderId="2" xfId="1" applyNumberFormat="1" applyBorder="1" applyAlignment="1">
      <alignment horizontal="center"/>
    </xf>
    <xf numFmtId="0" fontId="3" fillId="0" borderId="8" xfId="1" applyBorder="1"/>
    <xf numFmtId="0" fontId="6" fillId="0" borderId="8" xfId="1" applyFont="1" applyBorder="1"/>
    <xf numFmtId="4" fontId="3" fillId="0" borderId="8" xfId="1" applyNumberFormat="1" applyBorder="1" applyProtection="1">
      <protection locked="0"/>
    </xf>
    <xf numFmtId="4" fontId="3" fillId="0" borderId="8" xfId="1" applyNumberFormat="1" applyBorder="1"/>
    <xf numFmtId="9" fontId="3" fillId="0" borderId="8" xfId="1" applyNumberFormat="1" applyBorder="1" applyProtection="1">
      <protection locked="0"/>
    </xf>
    <xf numFmtId="0" fontId="3" fillId="0" borderId="8" xfId="1" applyBorder="1" applyAlignment="1">
      <alignment wrapText="1"/>
    </xf>
    <xf numFmtId="3" fontId="6" fillId="0" borderId="8" xfId="1" applyNumberFormat="1" applyFont="1" applyBorder="1"/>
    <xf numFmtId="0" fontId="6" fillId="0" borderId="2" xfId="1" applyFont="1" applyBorder="1"/>
    <xf numFmtId="4" fontId="3" fillId="0" borderId="9" xfId="1" applyNumberFormat="1" applyBorder="1" applyAlignment="1" applyProtection="1">
      <alignment horizontal="center"/>
      <protection locked="0"/>
    </xf>
    <xf numFmtId="4" fontId="3" fillId="0" borderId="10" xfId="1" applyNumberFormat="1" applyBorder="1"/>
    <xf numFmtId="4" fontId="3" fillId="0" borderId="11" xfId="1" applyNumberFormat="1" applyBorder="1" applyAlignment="1" applyProtection="1">
      <alignment horizontal="center"/>
      <protection locked="0"/>
    </xf>
    <xf numFmtId="4" fontId="3" fillId="0" borderId="0" xfId="1" applyNumberFormat="1" applyProtection="1">
      <protection locked="0"/>
    </xf>
    <xf numFmtId="4" fontId="3" fillId="0" borderId="0" xfId="1" applyNumberFormat="1" applyAlignment="1">
      <alignment horizontal="center"/>
    </xf>
    <xf numFmtId="4" fontId="3" fillId="0" borderId="12" xfId="1" applyNumberFormat="1" applyBorder="1" applyAlignment="1" applyProtection="1">
      <alignment horizontal="center"/>
      <protection locked="0"/>
    </xf>
    <xf numFmtId="0" fontId="3" fillId="0" borderId="0" xfId="1" applyAlignment="1">
      <alignment horizontal="center"/>
    </xf>
    <xf numFmtId="4" fontId="3" fillId="0" borderId="0" xfId="1" applyNumberFormat="1" applyAlignment="1" applyProtection="1">
      <alignment horizontal="center"/>
      <protection locked="0"/>
    </xf>
    <xf numFmtId="4" fontId="3" fillId="0" borderId="0" xfId="1" applyNumberFormat="1"/>
    <xf numFmtId="0" fontId="4" fillId="0" borderId="0" xfId="1" applyFont="1"/>
    <xf numFmtId="0" fontId="7" fillId="0" borderId="0" xfId="0" applyFont="1" applyAlignment="1">
      <alignment vertical="center"/>
    </xf>
    <xf numFmtId="0" fontId="2" fillId="0" borderId="0" xfId="1" applyFont="1" applyAlignment="1">
      <alignment horizontal="center" wrapText="1"/>
    </xf>
    <xf numFmtId="0" fontId="3" fillId="0" borderId="0" xfId="1" applyAlignment="1">
      <alignment horizontal="center" wrapText="1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8" xfId="1" applyFont="1" applyBorder="1" applyAlignment="1">
      <alignment wrapText="1"/>
    </xf>
  </cellXfs>
  <cellStyles count="2">
    <cellStyle name="Normalny" xfId="0" builtinId="0"/>
    <cellStyle name="Normalny 2" xfId="1" xr:uid="{857F2936-B3E0-47BE-A647-55B2D28C97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3608F-8157-462C-912B-64140AC80085}">
  <sheetPr>
    <pageSetUpPr fitToPage="1"/>
  </sheetPr>
  <dimension ref="A1:K42"/>
  <sheetViews>
    <sheetView tabSelected="1" topLeftCell="A13" workbookViewId="0">
      <selection activeCell="O20" sqref="O20"/>
    </sheetView>
  </sheetViews>
  <sheetFormatPr defaultColWidth="9.109375" defaultRowHeight="14.4" x14ac:dyDescent="0.3"/>
  <cols>
    <col min="1" max="1" width="3.44140625" style="2" customWidth="1"/>
    <col min="2" max="2" width="62.6640625" style="2" customWidth="1"/>
    <col min="3" max="3" width="3.5546875" style="2" customWidth="1"/>
    <col min="4" max="4" width="9.109375" style="2"/>
    <col min="5" max="5" width="11.6640625" style="2" customWidth="1"/>
    <col min="6" max="6" width="10" style="2" customWidth="1"/>
    <col min="7" max="7" width="11.109375" style="2" customWidth="1"/>
    <col min="8" max="8" width="12.6640625" style="2" customWidth="1"/>
    <col min="9" max="9" width="7.109375" style="2" customWidth="1"/>
    <col min="10" max="10" width="9.5546875" style="2" customWidth="1"/>
    <col min="11" max="11" width="15.21875" style="2" customWidth="1"/>
    <col min="12" max="16384" width="9.109375" style="2"/>
  </cols>
  <sheetData>
    <row r="1" spans="1:11" ht="42" customHeight="1" x14ac:dyDescent="0.3">
      <c r="A1" s="1"/>
      <c r="B1" s="1"/>
      <c r="C1" s="34" t="s">
        <v>70</v>
      </c>
      <c r="D1" s="35"/>
      <c r="E1" s="35"/>
      <c r="F1" s="35"/>
      <c r="G1" s="35"/>
      <c r="H1" s="35"/>
      <c r="I1" s="35"/>
      <c r="J1" s="35"/>
      <c r="K1" s="35"/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3" t="s">
        <v>0</v>
      </c>
      <c r="B3" s="3" t="s">
        <v>1</v>
      </c>
      <c r="C3" s="3" t="s">
        <v>2</v>
      </c>
      <c r="D3" s="3" t="s">
        <v>3</v>
      </c>
      <c r="E3" s="36" t="s">
        <v>4</v>
      </c>
      <c r="F3" s="37"/>
      <c r="G3" s="4"/>
      <c r="H3" s="4"/>
      <c r="I3" s="4"/>
      <c r="J3" s="3"/>
      <c r="K3" s="3"/>
    </row>
    <row r="4" spans="1:11" x14ac:dyDescent="0.3">
      <c r="A4" s="5"/>
      <c r="B4" s="5"/>
      <c r="C4" s="5"/>
      <c r="D4" s="5" t="s">
        <v>5</v>
      </c>
      <c r="E4" s="6"/>
      <c r="F4" s="7"/>
      <c r="G4" s="8"/>
      <c r="H4" s="8"/>
      <c r="I4" s="8"/>
      <c r="J4" s="5"/>
      <c r="K4" s="5"/>
    </row>
    <row r="5" spans="1:11" ht="21.6" x14ac:dyDescent="0.3">
      <c r="A5" s="5"/>
      <c r="B5" s="5"/>
      <c r="C5" s="5"/>
      <c r="D5" s="5" t="s">
        <v>6</v>
      </c>
      <c r="E5" s="9" t="s">
        <v>7</v>
      </c>
      <c r="F5" s="3" t="s">
        <v>8</v>
      </c>
      <c r="G5" s="8" t="s">
        <v>9</v>
      </c>
      <c r="H5" s="8" t="s">
        <v>10</v>
      </c>
      <c r="I5" s="8" t="s">
        <v>11</v>
      </c>
      <c r="J5" s="5" t="s">
        <v>10</v>
      </c>
      <c r="K5" s="5" t="s">
        <v>12</v>
      </c>
    </row>
    <row r="6" spans="1:11" x14ac:dyDescent="0.3">
      <c r="A6" s="5"/>
      <c r="B6" s="5"/>
      <c r="C6" s="5"/>
      <c r="D6" s="5"/>
      <c r="E6" s="5" t="s">
        <v>13</v>
      </c>
      <c r="F6" s="5" t="s">
        <v>14</v>
      </c>
      <c r="G6" s="8" t="s">
        <v>15</v>
      </c>
      <c r="H6" s="8" t="s">
        <v>16</v>
      </c>
      <c r="I6" s="8" t="s">
        <v>17</v>
      </c>
      <c r="J6" s="5" t="s">
        <v>17</v>
      </c>
      <c r="K6" s="5" t="s">
        <v>18</v>
      </c>
    </row>
    <row r="7" spans="1:11" x14ac:dyDescent="0.3">
      <c r="A7" s="5"/>
      <c r="B7" s="5"/>
      <c r="C7" s="5"/>
      <c r="D7" s="5"/>
      <c r="E7" s="5" t="s">
        <v>19</v>
      </c>
      <c r="F7" s="5" t="s">
        <v>20</v>
      </c>
      <c r="G7" s="8" t="s">
        <v>21</v>
      </c>
      <c r="H7" s="8" t="s">
        <v>22</v>
      </c>
      <c r="I7" s="8" t="s">
        <v>23</v>
      </c>
      <c r="J7" s="5" t="s">
        <v>23</v>
      </c>
      <c r="K7" s="5" t="s">
        <v>24</v>
      </c>
    </row>
    <row r="8" spans="1:11" x14ac:dyDescent="0.3">
      <c r="A8" s="5"/>
      <c r="B8" s="5"/>
      <c r="C8" s="5"/>
      <c r="D8" s="5"/>
      <c r="E8" s="5"/>
      <c r="F8" s="5" t="s">
        <v>13</v>
      </c>
      <c r="G8" s="8"/>
      <c r="H8" s="8"/>
      <c r="I8" s="8"/>
      <c r="J8" s="5"/>
      <c r="K8" s="5"/>
    </row>
    <row r="9" spans="1:11" x14ac:dyDescent="0.3">
      <c r="A9" s="10"/>
      <c r="B9" s="10"/>
      <c r="C9" s="10"/>
      <c r="D9" s="10"/>
      <c r="E9" s="10"/>
      <c r="F9" s="10" t="s">
        <v>19</v>
      </c>
      <c r="G9" s="11"/>
      <c r="H9" s="11"/>
      <c r="I9" s="11"/>
      <c r="J9" s="10"/>
      <c r="K9" s="10"/>
    </row>
    <row r="10" spans="1:11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3">
        <v>7</v>
      </c>
      <c r="H10" s="13">
        <v>8</v>
      </c>
      <c r="I10" s="14">
        <v>9</v>
      </c>
      <c r="J10" s="13">
        <v>10</v>
      </c>
      <c r="K10" s="13">
        <v>11</v>
      </c>
    </row>
    <row r="11" spans="1:11" x14ac:dyDescent="0.3">
      <c r="A11" s="15" t="s">
        <v>25</v>
      </c>
      <c r="B11" s="15" t="s">
        <v>26</v>
      </c>
      <c r="C11" s="15" t="s">
        <v>27</v>
      </c>
      <c r="D11" s="16">
        <v>50</v>
      </c>
      <c r="E11" s="16">
        <v>50</v>
      </c>
      <c r="F11" s="16">
        <v>0</v>
      </c>
      <c r="G11" s="17"/>
      <c r="H11" s="18">
        <f>ROUND((D11*G11),2)</f>
        <v>0</v>
      </c>
      <c r="I11" s="19"/>
      <c r="J11" s="18">
        <f>ROUND((H11*I11),2)</f>
        <v>0</v>
      </c>
      <c r="K11" s="18">
        <f>ROUND((H11+J11),2)</f>
        <v>0</v>
      </c>
    </row>
    <row r="12" spans="1:11" ht="28.8" x14ac:dyDescent="0.3">
      <c r="A12" s="15" t="s">
        <v>28</v>
      </c>
      <c r="B12" s="38" t="s">
        <v>72</v>
      </c>
      <c r="C12" s="15" t="s">
        <v>27</v>
      </c>
      <c r="D12" s="16">
        <v>250</v>
      </c>
      <c r="E12" s="16">
        <v>150</v>
      </c>
      <c r="F12" s="16">
        <v>100</v>
      </c>
      <c r="G12" s="17"/>
      <c r="H12" s="18">
        <f t="shared" ref="H12:H29" si="0">ROUND((D12*G12),2)</f>
        <v>0</v>
      </c>
      <c r="I12" s="19"/>
      <c r="J12" s="18">
        <f t="shared" ref="J12:J29" si="1">ROUND((H12*I12),2)</f>
        <v>0</v>
      </c>
      <c r="K12" s="18">
        <f t="shared" ref="K12:K29" si="2">ROUND((H12+J12),2)</f>
        <v>0</v>
      </c>
    </row>
    <row r="13" spans="1:11" x14ac:dyDescent="0.3">
      <c r="A13" s="15" t="s">
        <v>29</v>
      </c>
      <c r="B13" s="20" t="s">
        <v>67</v>
      </c>
      <c r="C13" s="15" t="s">
        <v>27</v>
      </c>
      <c r="D13" s="16">
        <v>230</v>
      </c>
      <c r="E13" s="16">
        <v>150</v>
      </c>
      <c r="F13" s="16">
        <v>80</v>
      </c>
      <c r="G13" s="17"/>
      <c r="H13" s="18">
        <f t="shared" si="0"/>
        <v>0</v>
      </c>
      <c r="I13" s="19"/>
      <c r="J13" s="18">
        <f t="shared" si="1"/>
        <v>0</v>
      </c>
      <c r="K13" s="18">
        <f t="shared" si="2"/>
        <v>0</v>
      </c>
    </row>
    <row r="14" spans="1:11" ht="15.6" customHeight="1" x14ac:dyDescent="0.3">
      <c r="A14" s="15" t="s">
        <v>30</v>
      </c>
      <c r="B14" s="20" t="s">
        <v>68</v>
      </c>
      <c r="C14" s="15" t="s">
        <v>27</v>
      </c>
      <c r="D14" s="16">
        <v>450</v>
      </c>
      <c r="E14" s="16">
        <v>200</v>
      </c>
      <c r="F14" s="16">
        <v>250</v>
      </c>
      <c r="G14" s="17"/>
      <c r="H14" s="18">
        <f t="shared" si="0"/>
        <v>0</v>
      </c>
      <c r="I14" s="19"/>
      <c r="J14" s="18">
        <f t="shared" si="1"/>
        <v>0</v>
      </c>
      <c r="K14" s="18">
        <f t="shared" si="2"/>
        <v>0</v>
      </c>
    </row>
    <row r="15" spans="1:11" x14ac:dyDescent="0.3">
      <c r="A15" s="15" t="s">
        <v>31</v>
      </c>
      <c r="B15" s="15" t="s">
        <v>32</v>
      </c>
      <c r="C15" s="15" t="s">
        <v>27</v>
      </c>
      <c r="D15" s="16">
        <v>70</v>
      </c>
      <c r="E15" s="16">
        <v>70</v>
      </c>
      <c r="F15" s="16">
        <v>0</v>
      </c>
      <c r="G15" s="17"/>
      <c r="H15" s="18">
        <f t="shared" si="0"/>
        <v>0</v>
      </c>
      <c r="I15" s="19"/>
      <c r="J15" s="18">
        <f t="shared" si="1"/>
        <v>0</v>
      </c>
      <c r="K15" s="18">
        <f t="shared" si="2"/>
        <v>0</v>
      </c>
    </row>
    <row r="16" spans="1:11" ht="28.8" x14ac:dyDescent="0.3">
      <c r="A16" s="15" t="s">
        <v>33</v>
      </c>
      <c r="B16" s="20" t="s">
        <v>74</v>
      </c>
      <c r="C16" s="15" t="s">
        <v>27</v>
      </c>
      <c r="D16" s="16">
        <v>215</v>
      </c>
      <c r="E16" s="16">
        <v>5</v>
      </c>
      <c r="F16" s="16">
        <v>210</v>
      </c>
      <c r="G16" s="17"/>
      <c r="H16" s="18">
        <f t="shared" si="0"/>
        <v>0</v>
      </c>
      <c r="I16" s="19"/>
      <c r="J16" s="18">
        <f t="shared" si="1"/>
        <v>0</v>
      </c>
      <c r="K16" s="18">
        <f t="shared" si="2"/>
        <v>0</v>
      </c>
    </row>
    <row r="17" spans="1:11" ht="28.8" x14ac:dyDescent="0.3">
      <c r="A17" s="15" t="s">
        <v>34</v>
      </c>
      <c r="B17" s="20" t="s">
        <v>35</v>
      </c>
      <c r="C17" s="15" t="s">
        <v>27</v>
      </c>
      <c r="D17" s="16">
        <v>100</v>
      </c>
      <c r="E17" s="16">
        <v>0</v>
      </c>
      <c r="F17" s="16">
        <v>100</v>
      </c>
      <c r="G17" s="17"/>
      <c r="H17" s="18">
        <f t="shared" si="0"/>
        <v>0</v>
      </c>
      <c r="I17" s="19"/>
      <c r="J17" s="18">
        <f t="shared" si="1"/>
        <v>0</v>
      </c>
      <c r="K17" s="18">
        <f t="shared" si="2"/>
        <v>0</v>
      </c>
    </row>
    <row r="18" spans="1:11" x14ac:dyDescent="0.3">
      <c r="A18" s="15" t="s">
        <v>36</v>
      </c>
      <c r="B18" s="15" t="s">
        <v>37</v>
      </c>
      <c r="C18" s="15" t="s">
        <v>38</v>
      </c>
      <c r="D18" s="16">
        <v>400</v>
      </c>
      <c r="E18" s="16">
        <v>0</v>
      </c>
      <c r="F18" s="21">
        <v>400</v>
      </c>
      <c r="G18" s="17"/>
      <c r="H18" s="18">
        <f t="shared" si="0"/>
        <v>0</v>
      </c>
      <c r="I18" s="19"/>
      <c r="J18" s="18">
        <f t="shared" si="1"/>
        <v>0</v>
      </c>
      <c r="K18" s="18">
        <f t="shared" si="2"/>
        <v>0</v>
      </c>
    </row>
    <row r="19" spans="1:11" x14ac:dyDescent="0.3">
      <c r="A19" s="15" t="s">
        <v>39</v>
      </c>
      <c r="B19" s="15" t="s">
        <v>40</v>
      </c>
      <c r="C19" s="15" t="s">
        <v>38</v>
      </c>
      <c r="D19" s="16">
        <v>3110</v>
      </c>
      <c r="E19" s="16">
        <v>10</v>
      </c>
      <c r="F19" s="21">
        <v>3100</v>
      </c>
      <c r="G19" s="17"/>
      <c r="H19" s="18">
        <f t="shared" si="0"/>
        <v>0</v>
      </c>
      <c r="I19" s="19"/>
      <c r="J19" s="18">
        <f t="shared" si="1"/>
        <v>0</v>
      </c>
      <c r="K19" s="18">
        <f t="shared" si="2"/>
        <v>0</v>
      </c>
    </row>
    <row r="20" spans="1:11" ht="28.8" x14ac:dyDescent="0.3">
      <c r="A20" s="15" t="s">
        <v>41</v>
      </c>
      <c r="B20" s="20" t="s">
        <v>42</v>
      </c>
      <c r="C20" s="15" t="s">
        <v>27</v>
      </c>
      <c r="D20" s="16">
        <v>200</v>
      </c>
      <c r="E20" s="16">
        <v>200</v>
      </c>
      <c r="F20" s="21">
        <v>0</v>
      </c>
      <c r="G20" s="17"/>
      <c r="H20" s="18">
        <f t="shared" si="0"/>
        <v>0</v>
      </c>
      <c r="I20" s="19"/>
      <c r="J20" s="18">
        <f t="shared" si="1"/>
        <v>0</v>
      </c>
      <c r="K20" s="18">
        <f t="shared" si="2"/>
        <v>0</v>
      </c>
    </row>
    <row r="21" spans="1:11" x14ac:dyDescent="0.3">
      <c r="A21" s="15" t="s">
        <v>43</v>
      </c>
      <c r="B21" s="15" t="s">
        <v>44</v>
      </c>
      <c r="C21" s="15" t="s">
        <v>27</v>
      </c>
      <c r="D21" s="16">
        <v>50</v>
      </c>
      <c r="E21" s="16">
        <v>0</v>
      </c>
      <c r="F21" s="16">
        <v>50</v>
      </c>
      <c r="G21" s="17"/>
      <c r="H21" s="18">
        <f t="shared" si="0"/>
        <v>0</v>
      </c>
      <c r="I21" s="19"/>
      <c r="J21" s="18">
        <f t="shared" si="1"/>
        <v>0</v>
      </c>
      <c r="K21" s="18">
        <f t="shared" si="2"/>
        <v>0</v>
      </c>
    </row>
    <row r="22" spans="1:11" x14ac:dyDescent="0.3">
      <c r="A22" s="15" t="s">
        <v>45</v>
      </c>
      <c r="B22" s="15" t="s">
        <v>73</v>
      </c>
      <c r="C22" s="15" t="s">
        <v>27</v>
      </c>
      <c r="D22" s="16">
        <v>60</v>
      </c>
      <c r="E22" s="16">
        <v>0</v>
      </c>
      <c r="F22" s="16">
        <v>60</v>
      </c>
      <c r="G22" s="17"/>
      <c r="H22" s="18">
        <f t="shared" si="0"/>
        <v>0</v>
      </c>
      <c r="I22" s="19"/>
      <c r="J22" s="18">
        <f t="shared" si="1"/>
        <v>0</v>
      </c>
      <c r="K22" s="18">
        <f t="shared" si="2"/>
        <v>0</v>
      </c>
    </row>
    <row r="23" spans="1:11" x14ac:dyDescent="0.3">
      <c r="A23" s="15" t="s">
        <v>46</v>
      </c>
      <c r="B23" s="15" t="s">
        <v>47</v>
      </c>
      <c r="C23" s="15" t="s">
        <v>27</v>
      </c>
      <c r="D23" s="16">
        <v>5</v>
      </c>
      <c r="E23" s="16">
        <v>0</v>
      </c>
      <c r="F23" s="16">
        <v>5</v>
      </c>
      <c r="G23" s="17"/>
      <c r="H23" s="18">
        <f t="shared" si="0"/>
        <v>0</v>
      </c>
      <c r="I23" s="19"/>
      <c r="J23" s="18">
        <f t="shared" si="1"/>
        <v>0</v>
      </c>
      <c r="K23" s="18">
        <f t="shared" si="2"/>
        <v>0</v>
      </c>
    </row>
    <row r="24" spans="1:11" x14ac:dyDescent="0.3">
      <c r="A24" s="15" t="s">
        <v>48</v>
      </c>
      <c r="B24" s="15" t="s">
        <v>49</v>
      </c>
      <c r="C24" s="15" t="s">
        <v>27</v>
      </c>
      <c r="D24" s="16">
        <v>150</v>
      </c>
      <c r="E24" s="16">
        <v>0</v>
      </c>
      <c r="F24" s="16">
        <v>150</v>
      </c>
      <c r="G24" s="17"/>
      <c r="H24" s="18">
        <f t="shared" si="0"/>
        <v>0</v>
      </c>
      <c r="I24" s="19"/>
      <c r="J24" s="18">
        <f t="shared" si="1"/>
        <v>0</v>
      </c>
      <c r="K24" s="18">
        <f t="shared" si="2"/>
        <v>0</v>
      </c>
    </row>
    <row r="25" spans="1:11" x14ac:dyDescent="0.3">
      <c r="A25" s="15" t="s">
        <v>50</v>
      </c>
      <c r="B25" s="15" t="s">
        <v>71</v>
      </c>
      <c r="C25" s="15" t="s">
        <v>38</v>
      </c>
      <c r="D25" s="16">
        <v>303</v>
      </c>
      <c r="E25" s="16">
        <v>300</v>
      </c>
      <c r="F25" s="16">
        <v>3</v>
      </c>
      <c r="G25" s="17"/>
      <c r="H25" s="18">
        <f t="shared" si="0"/>
        <v>0</v>
      </c>
      <c r="I25" s="19"/>
      <c r="J25" s="18">
        <f t="shared" si="1"/>
        <v>0</v>
      </c>
      <c r="K25" s="18">
        <f t="shared" si="2"/>
        <v>0</v>
      </c>
    </row>
    <row r="26" spans="1:11" x14ac:dyDescent="0.3">
      <c r="A26" s="15" t="s">
        <v>51</v>
      </c>
      <c r="B26" s="15" t="s">
        <v>69</v>
      </c>
      <c r="C26" s="15" t="s">
        <v>38</v>
      </c>
      <c r="D26" s="16">
        <v>310</v>
      </c>
      <c r="E26" s="16">
        <v>300</v>
      </c>
      <c r="F26" s="16">
        <v>10</v>
      </c>
      <c r="G26" s="17"/>
      <c r="H26" s="18">
        <f t="shared" si="0"/>
        <v>0</v>
      </c>
      <c r="I26" s="19"/>
      <c r="J26" s="18">
        <f t="shared" si="1"/>
        <v>0</v>
      </c>
      <c r="K26" s="18">
        <f t="shared" si="2"/>
        <v>0</v>
      </c>
    </row>
    <row r="27" spans="1:11" x14ac:dyDescent="0.3">
      <c r="A27" s="15" t="s">
        <v>52</v>
      </c>
      <c r="B27" s="15" t="s">
        <v>53</v>
      </c>
      <c r="C27" s="15" t="s">
        <v>27</v>
      </c>
      <c r="D27" s="16">
        <v>30</v>
      </c>
      <c r="E27" s="16">
        <v>30</v>
      </c>
      <c r="F27" s="16">
        <v>0</v>
      </c>
      <c r="G27" s="17"/>
      <c r="H27" s="18">
        <f t="shared" si="0"/>
        <v>0</v>
      </c>
      <c r="I27" s="19"/>
      <c r="J27" s="18">
        <f t="shared" si="1"/>
        <v>0</v>
      </c>
      <c r="K27" s="18">
        <f t="shared" si="2"/>
        <v>0</v>
      </c>
    </row>
    <row r="28" spans="1:11" x14ac:dyDescent="0.3">
      <c r="A28" s="15" t="s">
        <v>54</v>
      </c>
      <c r="B28" s="15" t="s">
        <v>55</v>
      </c>
      <c r="C28" s="15" t="s">
        <v>27</v>
      </c>
      <c r="D28" s="16">
        <v>30</v>
      </c>
      <c r="E28" s="16">
        <v>0</v>
      </c>
      <c r="F28" s="16">
        <v>30</v>
      </c>
      <c r="G28" s="17"/>
      <c r="H28" s="18">
        <f t="shared" si="0"/>
        <v>0</v>
      </c>
      <c r="I28" s="19"/>
      <c r="J28" s="18">
        <f t="shared" si="1"/>
        <v>0</v>
      </c>
      <c r="K28" s="18">
        <f t="shared" si="2"/>
        <v>0</v>
      </c>
    </row>
    <row r="29" spans="1:11" ht="28.8" x14ac:dyDescent="0.3">
      <c r="A29" s="15" t="s">
        <v>56</v>
      </c>
      <c r="B29" s="20" t="s">
        <v>57</v>
      </c>
      <c r="C29" s="15" t="s">
        <v>27</v>
      </c>
      <c r="D29" s="16">
        <v>150</v>
      </c>
      <c r="E29" s="16">
        <v>150</v>
      </c>
      <c r="F29" s="22">
        <v>0</v>
      </c>
      <c r="G29" s="17"/>
      <c r="H29" s="18">
        <f t="shared" si="0"/>
        <v>0</v>
      </c>
      <c r="I29" s="19"/>
      <c r="J29" s="18">
        <f t="shared" si="1"/>
        <v>0</v>
      </c>
      <c r="K29" s="18">
        <f t="shared" si="2"/>
        <v>0</v>
      </c>
    </row>
    <row r="30" spans="1:11" ht="15" thickBot="1" x14ac:dyDescent="0.35">
      <c r="A30" s="15"/>
      <c r="B30" s="15"/>
      <c r="C30" s="15"/>
      <c r="D30" s="12" t="s">
        <v>58</v>
      </c>
      <c r="E30" s="12" t="s">
        <v>58</v>
      </c>
      <c r="F30" s="12" t="s">
        <v>58</v>
      </c>
      <c r="G30" s="23" t="s">
        <v>58</v>
      </c>
      <c r="H30" s="24">
        <f>ROUND((SUM(H11:H29)),2)</f>
        <v>0</v>
      </c>
      <c r="I30" s="25" t="s">
        <v>58</v>
      </c>
      <c r="J30" s="24">
        <f>ROUND((SUM(J11:J29)),2)</f>
        <v>0</v>
      </c>
      <c r="K30" s="24">
        <f>ROUND((SUM(K11:K29)),2)</f>
        <v>0</v>
      </c>
    </row>
    <row r="31" spans="1:11" ht="15" thickTop="1" x14ac:dyDescent="0.3">
      <c r="G31" s="26"/>
      <c r="H31" s="27" t="s">
        <v>59</v>
      </c>
      <c r="I31" s="28"/>
      <c r="J31" s="29" t="s">
        <v>60</v>
      </c>
      <c r="K31" s="29" t="s">
        <v>59</v>
      </c>
    </row>
    <row r="32" spans="1:11" x14ac:dyDescent="0.3">
      <c r="G32" s="26"/>
      <c r="H32" s="27" t="s">
        <v>16</v>
      </c>
      <c r="I32" s="30"/>
      <c r="J32" s="29" t="s">
        <v>23</v>
      </c>
      <c r="K32" s="29" t="s">
        <v>61</v>
      </c>
    </row>
    <row r="33" spans="1:11" x14ac:dyDescent="0.3">
      <c r="A33" s="1" t="s">
        <v>62</v>
      </c>
      <c r="B33" s="1"/>
      <c r="C33" s="1"/>
      <c r="D33" s="1"/>
      <c r="E33" s="1"/>
      <c r="F33" s="1"/>
      <c r="G33" s="31"/>
      <c r="H33" s="27"/>
      <c r="I33" s="27"/>
      <c r="J33" s="29"/>
      <c r="K33" s="29"/>
    </row>
    <row r="34" spans="1:11" x14ac:dyDescent="0.3">
      <c r="A34" s="32" t="s">
        <v>63</v>
      </c>
      <c r="B34" s="1"/>
      <c r="C34" s="1"/>
      <c r="D34" s="1"/>
      <c r="E34" s="1"/>
      <c r="F34" s="1"/>
      <c r="G34" s="31"/>
      <c r="H34" s="31"/>
      <c r="I34" s="31"/>
      <c r="J34" s="1"/>
      <c r="K34" s="1"/>
    </row>
    <row r="35" spans="1:11" x14ac:dyDescent="0.3">
      <c r="A35" s="1"/>
      <c r="B35" s="1"/>
      <c r="C35" s="1"/>
      <c r="D35" s="1"/>
      <c r="E35" s="1"/>
      <c r="F35" s="1"/>
      <c r="G35" s="31"/>
      <c r="H35" s="31"/>
      <c r="I35" s="31"/>
      <c r="J35" s="1"/>
      <c r="K35" s="1"/>
    </row>
    <row r="36" spans="1:11" x14ac:dyDescent="0.3">
      <c r="A36" s="1"/>
      <c r="B36" s="1"/>
      <c r="C36" s="1"/>
      <c r="D36" s="1"/>
      <c r="E36" s="1"/>
      <c r="F36" s="1"/>
      <c r="G36" s="31"/>
      <c r="H36" s="31"/>
      <c r="I36" s="31"/>
      <c r="J36" s="1"/>
      <c r="K36" s="1"/>
    </row>
    <row r="37" spans="1:11" x14ac:dyDescent="0.3">
      <c r="A37" s="1"/>
      <c r="B37" s="33" t="s">
        <v>64</v>
      </c>
      <c r="C37" s="1"/>
      <c r="D37" s="1"/>
      <c r="E37" s="1"/>
      <c r="F37" s="1"/>
      <c r="G37" s="31"/>
      <c r="H37" s="31"/>
      <c r="I37" s="31"/>
      <c r="J37" s="1"/>
      <c r="K37" s="1"/>
    </row>
    <row r="38" spans="1:11" x14ac:dyDescent="0.3">
      <c r="A38" s="1"/>
      <c r="B38" s="1"/>
      <c r="C38" s="1"/>
      <c r="D38" s="1"/>
      <c r="E38" s="1"/>
      <c r="F38" s="1"/>
      <c r="G38" s="31"/>
      <c r="H38" s="31"/>
      <c r="I38" s="31"/>
      <c r="J38" s="1"/>
      <c r="K38" s="1"/>
    </row>
    <row r="39" spans="1:11" x14ac:dyDescent="0.3">
      <c r="A39" s="1"/>
      <c r="B39" s="1"/>
      <c r="C39" s="1"/>
      <c r="D39" s="1"/>
      <c r="E39" s="1"/>
      <c r="F39" s="1"/>
      <c r="G39" s="31"/>
      <c r="H39" s="31"/>
      <c r="I39" s="31"/>
      <c r="J39" s="1"/>
      <c r="K39" s="1"/>
    </row>
    <row r="40" spans="1:11" x14ac:dyDescent="0.3">
      <c r="A40" s="1"/>
      <c r="B40" s="1"/>
      <c r="C40" s="1"/>
      <c r="D40" s="1"/>
      <c r="E40" s="1"/>
      <c r="F40" s="1" t="s">
        <v>65</v>
      </c>
      <c r="G40" s="1"/>
      <c r="H40" s="31"/>
      <c r="I40" s="1"/>
      <c r="J40" s="1"/>
      <c r="K40" s="1"/>
    </row>
    <row r="41" spans="1:11" x14ac:dyDescent="0.3">
      <c r="A41" s="1"/>
      <c r="B41" s="1"/>
      <c r="C41" s="1"/>
      <c r="D41" s="1"/>
      <c r="E41" s="1"/>
      <c r="F41" s="1" t="s">
        <v>66</v>
      </c>
      <c r="G41" s="1"/>
      <c r="H41" s="31"/>
      <c r="I41" s="1"/>
      <c r="J41" s="1"/>
      <c r="K41" s="1"/>
    </row>
    <row r="42" spans="1:11" x14ac:dyDescent="0.3">
      <c r="A42" s="1"/>
      <c r="B42" s="1"/>
      <c r="C42" s="1"/>
      <c r="D42" s="1"/>
      <c r="E42" s="1"/>
      <c r="F42" s="1"/>
      <c r="G42" s="31"/>
      <c r="H42" s="31"/>
      <c r="I42" s="31"/>
      <c r="J42" s="1"/>
      <c r="K42" s="1"/>
    </row>
  </sheetData>
  <sheetProtection algorithmName="SHA-512" hashValue="ok2tAP9fRDhF5/3H32w3zIxNCjSpwtckLz85HslkoR5y8FU1Ed4FlV0GTEQeyxRu5pPnOzB4xYTzCV9BTEPhJw==" saltValue="5WS5MzvlfrmruuvRu0Nx3g==" spinCount="100000" sheet="1" formatColumns="0"/>
  <mergeCells count="2">
    <mergeCell ref="C1:K1"/>
    <mergeCell ref="E3:F3"/>
  </mergeCells>
  <pageMargins left="0.25" right="0.25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Z-1A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Marlena Miara</dc:creator>
  <cp:lastModifiedBy>Marlena Miara</cp:lastModifiedBy>
  <dcterms:created xsi:type="dcterms:W3CDTF">2015-06-05T18:19:34Z</dcterms:created>
  <dcterms:modified xsi:type="dcterms:W3CDTF">2023-12-05T13:00:19Z</dcterms:modified>
</cp:coreProperties>
</file>