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8-fsv-file-040\infra_sos$\Zieleń\Jednoroczne\2025 rok\SWZ + załączniki\"/>
    </mc:Choice>
  </mc:AlternateContent>
  <bookViews>
    <workbookView xWindow="360" yWindow="405" windowWidth="24120" windowHeight="11655"/>
  </bookViews>
  <sheets>
    <sheet name="Formularz cenowy" sheetId="3" r:id="rId1"/>
  </sheets>
  <definedNames>
    <definedName name="_xlnm.Print_Area" localSheetId="0">'Formularz cenowy'!$A$1:$F$99</definedName>
  </definedNames>
  <calcPr calcId="162913"/>
</workbook>
</file>

<file path=xl/calcChain.xml><?xml version="1.0" encoding="utf-8"?>
<calcChain xmlns="http://schemas.openxmlformats.org/spreadsheetml/2006/main">
  <c r="F34" i="3" l="1"/>
  <c r="E77" i="3" l="1"/>
  <c r="F77" i="3" s="1"/>
  <c r="E78" i="3"/>
  <c r="F78" i="3" s="1"/>
  <c r="E79" i="3"/>
  <c r="F79" i="3" s="1"/>
  <c r="E80" i="3"/>
  <c r="F80" i="3"/>
  <c r="E81" i="3"/>
  <c r="F81" i="3" s="1"/>
  <c r="E82" i="3"/>
  <c r="F82" i="3" s="1"/>
  <c r="E83" i="3"/>
  <c r="F83" i="3"/>
  <c r="E84" i="3"/>
  <c r="F84" i="3"/>
  <c r="E76" i="3"/>
  <c r="F76" i="3" s="1"/>
  <c r="E75" i="3"/>
  <c r="F75" i="3" s="1"/>
  <c r="F43" i="3"/>
  <c r="F61" i="3"/>
  <c r="E34" i="3"/>
  <c r="E70" i="3"/>
  <c r="F70" i="3" s="1"/>
  <c r="E69" i="3"/>
  <c r="F69" i="3" s="1"/>
  <c r="E68" i="3"/>
  <c r="F68" i="3" s="1"/>
  <c r="E67" i="3"/>
  <c r="F67" i="3" s="1"/>
  <c r="E66" i="3"/>
  <c r="F66" i="3" s="1"/>
  <c r="E65" i="3"/>
  <c r="F65" i="3" s="1"/>
  <c r="E64" i="3"/>
  <c r="F64" i="3" s="1"/>
  <c r="E63" i="3"/>
  <c r="F63" i="3" s="1"/>
  <c r="E62" i="3"/>
  <c r="F62" i="3" s="1"/>
  <c r="E61" i="3"/>
  <c r="E60" i="3"/>
  <c r="F60" i="3" s="1"/>
  <c r="E59" i="3"/>
  <c r="F59" i="3" s="1"/>
  <c r="E58" i="3"/>
  <c r="F58" i="3" s="1"/>
  <c r="E57" i="3"/>
  <c r="F57" i="3" s="1"/>
  <c r="E56" i="3"/>
  <c r="F56" i="3" s="1"/>
  <c r="E55" i="3"/>
  <c r="F55" i="3" s="1"/>
  <c r="E54" i="3"/>
  <c r="F54" i="3" s="1"/>
  <c r="E53" i="3"/>
  <c r="F53" i="3" s="1"/>
  <c r="E52" i="3"/>
  <c r="F52" i="3" s="1"/>
  <c r="E51" i="3"/>
  <c r="F51" i="3" s="1"/>
  <c r="E50" i="3"/>
  <c r="F50" i="3" s="1"/>
  <c r="E49" i="3"/>
  <c r="F49" i="3" s="1"/>
  <c r="E48" i="3"/>
  <c r="F48" i="3" s="1"/>
  <c r="E47" i="3"/>
  <c r="F47" i="3" s="1"/>
  <c r="E46" i="3"/>
  <c r="F46" i="3" s="1"/>
  <c r="E45" i="3"/>
  <c r="F45" i="3" s="1"/>
  <c r="E44" i="3"/>
  <c r="F44" i="3" s="1"/>
  <c r="E43" i="3"/>
  <c r="E42" i="3"/>
  <c r="F42" i="3" s="1"/>
  <c r="E41" i="3"/>
  <c r="F41" i="3" s="1"/>
  <c r="E40" i="3"/>
  <c r="F40" i="3" s="1"/>
  <c r="E39" i="3"/>
  <c r="E38" i="3"/>
  <c r="F38" i="3" s="1"/>
  <c r="E37" i="3"/>
  <c r="F37" i="3" s="1"/>
  <c r="E36" i="3"/>
  <c r="F36" i="3" s="1"/>
  <c r="E35" i="3"/>
  <c r="F35" i="3" s="1"/>
  <c r="E71" i="3" l="1"/>
  <c r="F85" i="3"/>
  <c r="E85" i="3"/>
  <c r="F39" i="3"/>
  <c r="F71" i="3"/>
  <c r="F87" i="3" l="1"/>
  <c r="E87" i="3"/>
</calcChain>
</file>

<file path=xl/sharedStrings.xml><?xml version="1.0" encoding="utf-8"?>
<sst xmlns="http://schemas.openxmlformats.org/spreadsheetml/2006/main" count="136" uniqueCount="116">
  <si>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</si>
  <si>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</si>
  <si>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</si>
  <si>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</si>
  <si>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</si>
  <si>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</si>
  <si>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</si>
  <si>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</si>
  <si>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</si>
  <si>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</si>
  <si>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</si>
  <si>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</si>
  <si>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</si>
  <si>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</si>
  <si>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Dichondra srebrzysta</t>
  </si>
  <si>
    <t>Heliotrop peruwiański</t>
  </si>
  <si>
    <t>Begonia bulwiasta (czerwona)</t>
  </si>
  <si>
    <t>Begonia bulwiasta (biała)</t>
  </si>
  <si>
    <t>15.</t>
  </si>
  <si>
    <t>FORMULARZ CENOWY</t>
  </si>
  <si>
    <t>W cenę usługi należy wliczyć koszt materiałów (roślin).</t>
  </si>
  <si>
    <t xml:space="preserve"> Materiał pomocniczy / ogrodniczy</t>
  </si>
  <si>
    <t>RAZEM</t>
  </si>
  <si>
    <t>podpis i pieczęć Wykonawcy</t>
  </si>
  <si>
    <t>Gatunek roślin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</si>
  <si>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</si>
  <si>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</si>
  <si>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</si>
  <si>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</si>
  <si>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</si>
  <si>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</si>
  <si>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</si>
  <si>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</si>
  <si>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</si>
  <si>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</si>
  <si>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</si>
  <si>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</si>
  <si>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</si>
  <si>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</si>
  <si>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…………………………..</t>
  </si>
  <si>
    <t>Razem wartość brutto słownie: ……………………………………………………………………………….……</t>
  </si>
  <si>
    <t>Razem wartość netto słownie: ….……………..……….………………………………………………….………</t>
  </si>
  <si>
    <t>…………………………………………………………………………………………………………………………</t>
  </si>
  <si>
    <t>Załącznik nr 1 do SWZ</t>
  </si>
  <si>
    <t>Usługa wykonania nasadzeń roślin jednorocznych, bylin i krzewów
wraz z dostarczeniem materiału roślinnego oraz materiałów ogrodniczych
na terenach kompleksów wojskowych administrowanych
przez 35 Wojskowy Oddział Gospodarczy</t>
  </si>
  <si>
    <t>Ilość roślin [szt.]</t>
  </si>
  <si>
    <t>Cena jednostkowa netto [zł]</t>
  </si>
  <si>
    <t>Wartość netto [zł]</t>
  </si>
  <si>
    <t>Wartość brutto [zł]</t>
  </si>
  <si>
    <t>Lp.</t>
  </si>
  <si>
    <r>
      <rPr>
        <b/>
        <sz val="11"/>
        <color theme="1"/>
        <rFont val="Calibri"/>
        <family val="2"/>
        <charset val="238"/>
        <scheme val="minor"/>
      </rPr>
      <t>Materiał roślinny</t>
    </r>
    <r>
      <rPr>
        <sz val="11"/>
        <color theme="1"/>
        <rFont val="Calibri"/>
        <family val="2"/>
        <charset val="238"/>
        <scheme val="minor"/>
      </rPr>
      <t xml:space="preserve"> winien być zdrowy, dobrze rozwinięty, z zakrytym systemem korzeniowym, w pierwszej klasie jakości.</t>
    </r>
  </si>
  <si>
    <t>WYMAGANIA:</t>
  </si>
  <si>
    <r>
      <rPr>
        <u/>
        <sz val="11"/>
        <color theme="1"/>
        <rFont val="Calibri"/>
        <family val="2"/>
        <charset val="238"/>
        <scheme val="minor"/>
      </rPr>
      <t>Rośliny stojące</t>
    </r>
    <r>
      <rPr>
        <sz val="11"/>
        <color theme="1"/>
        <rFont val="Calibri"/>
        <family val="2"/>
        <charset val="238"/>
        <scheme val="minor"/>
      </rPr>
      <t>: minimalna wysokość - 8 cm (rośliny typu begonia stale kwitnąca), do 20 cm (rośliny typu pelargonia rabatowa, itp.);</t>
    </r>
  </si>
  <si>
    <r>
      <rPr>
        <u/>
        <sz val="11"/>
        <color theme="1"/>
        <rFont val="Calibri"/>
        <family val="2"/>
        <charset val="238"/>
        <scheme val="minor"/>
      </rPr>
      <t>Rośliny kwitnące:</t>
    </r>
    <r>
      <rPr>
        <sz val="11"/>
        <color theme="1"/>
        <rFont val="Calibri"/>
        <family val="2"/>
        <charset val="238"/>
        <scheme val="minor"/>
      </rPr>
      <t xml:space="preserve"> powinny mieć 2-3 pędy kwitnące z widocznym minimum jednym, rozwiniętym pąkiem kwiatowym;</t>
    </r>
  </si>
  <si>
    <r>
      <rPr>
        <u/>
        <sz val="11"/>
        <color theme="1"/>
        <rFont val="Calibri"/>
        <family val="2"/>
        <charset val="238"/>
        <scheme val="minor"/>
      </rPr>
      <t>Rośliny zwisające:</t>
    </r>
    <r>
      <rPr>
        <sz val="11"/>
        <color theme="1"/>
        <rFont val="Calibri"/>
        <family val="2"/>
        <charset val="238"/>
        <scheme val="minor"/>
      </rPr>
      <t xml:space="preserve"> minimalna długość - 10 do 20 cm (rośliny typu pelargonia kaskadowa, itp.)</t>
    </r>
  </si>
  <si>
    <t>Warunki wykonywania nasadzeń:</t>
  </si>
  <si>
    <r>
      <t xml:space="preserve">Nadzór nad prawidłową realizacją usługi na terenie poszczególnych kompleksów prowadzić będą osoby wskazane przez użytkowników kompleksów. Wykaz tych osób zawiera załącznik nr 1 (WERSJA 2) do umowy </t>
    </r>
    <r>
      <rPr>
        <i/>
        <sz val="11"/>
        <color theme="1"/>
        <rFont val="Calibri"/>
        <family val="2"/>
        <charset val="238"/>
        <scheme val="minor"/>
      </rPr>
      <t>Opis przedmiotu zamówienia</t>
    </r>
    <r>
      <rPr>
        <sz val="11"/>
        <color theme="1"/>
        <rFont val="Calibri"/>
        <family val="2"/>
        <charset val="238"/>
        <scheme val="minor"/>
      </rPr>
      <t xml:space="preserve">. Ww. osoby potwierdzą prawidłowe wykonanie przedmiotu umowy poprzez podpisanie </t>
    </r>
    <r>
      <rPr>
        <i/>
        <sz val="11"/>
        <color theme="1"/>
        <rFont val="Calibri"/>
        <family val="2"/>
        <charset val="238"/>
        <scheme val="minor"/>
      </rPr>
      <t>Protokołu odbioru prac</t>
    </r>
    <r>
      <rPr>
        <sz val="11"/>
        <color theme="1"/>
        <rFont val="Calibri"/>
        <family val="2"/>
        <charset val="238"/>
        <scheme val="minor"/>
      </rPr>
      <t xml:space="preserve"> (załącznik nr 3 do umowy), stanowiący podstawę wystawienia przez Wykonawcę faktury VAT.</t>
    </r>
  </si>
  <si>
    <t>Nasadzenia będą realizowane w następujących lokalizacjach:</t>
  </si>
  <si>
    <t>Pelargonia rabatowa (mix kolorów)</t>
  </si>
  <si>
    <t>Pelargonia rabatowa (biała)</t>
  </si>
  <si>
    <t>Pelargonia rabatowa odm. Carmen (czerwona)</t>
  </si>
  <si>
    <t>Pelargonia kaskadowa (biała)</t>
  </si>
  <si>
    <t>Pelargonia kaskadowa (czerwona)</t>
  </si>
  <si>
    <t>Pokrzywka (koleus) (mix kolorów)</t>
  </si>
  <si>
    <t>Komarzyca</t>
  </si>
  <si>
    <t>Begonia stale kwitnąca (biała)</t>
  </si>
  <si>
    <t>Begonia stale kwitnąca (czerwona)</t>
  </si>
  <si>
    <t>Begonia Dragon Wing Red</t>
  </si>
  <si>
    <t>Surfinia (mix kolorów)</t>
  </si>
  <si>
    <t>Surfinia supertunia odm. Lavender Bouquet (fioletowa)</t>
  </si>
  <si>
    <t>Nemezja (mix kolorów)</t>
  </si>
  <si>
    <t>Werbena ogrodowa (mix kolorów)</t>
  </si>
  <si>
    <t>Szałwia omszona (fioletowa)</t>
  </si>
  <si>
    <t>Smagliczka nadmorska (biała)</t>
  </si>
  <si>
    <t>Orlik (mix kolorów)</t>
  </si>
  <si>
    <t>Żeniszek meksykański (fioletowy)</t>
  </si>
  <si>
    <t>Jałowiec płożący</t>
  </si>
  <si>
    <t>Wrzos</t>
  </si>
  <si>
    <t>Tawuła japońska odm. Gold Flame</t>
  </si>
  <si>
    <t>Żurawka ogrodowa odm. Lime</t>
  </si>
  <si>
    <t>Lawenda polska</t>
  </si>
  <si>
    <t>Miskant chiński odm. np. Red Chief (czerwony)</t>
  </si>
  <si>
    <r>
      <t xml:space="preserve">Słonecznik ozdobny (mix odmian)
</t>
    </r>
    <r>
      <rPr>
        <b/>
        <sz val="11"/>
        <rFont val="Calibri"/>
        <family val="2"/>
        <charset val="238"/>
        <scheme val="minor"/>
      </rPr>
      <t>[opakowanie 2 g nasion]</t>
    </r>
  </si>
  <si>
    <t>30.</t>
  </si>
  <si>
    <t>31.</t>
  </si>
  <si>
    <t>32.</t>
  </si>
  <si>
    <t>33.</t>
  </si>
  <si>
    <t>34.</t>
  </si>
  <si>
    <t>35.</t>
  </si>
  <si>
    <t>36.</t>
  </si>
  <si>
    <t>37.</t>
  </si>
  <si>
    <t>Pelargonia kaskadowa (mix kolorów)</t>
  </si>
  <si>
    <t>Pelargonia kaskadowa odm. Global Stars and Stripes (czerwona)</t>
  </si>
  <si>
    <t>Aksamitka rozpiechrzła (mix kolorów)</t>
  </si>
  <si>
    <t>Aksamitka wąskolistna (mix kolorów)</t>
  </si>
  <si>
    <t>Surfinia supertunia odm. vista snowdrift (biała)</t>
  </si>
  <si>
    <t>Surfinia supertunia odm. vista strawberry (czerwona)</t>
  </si>
  <si>
    <t>Starzec popielny odm. np. Silver Dust</t>
  </si>
  <si>
    <t>Szczegółowe informacje dotyczące rozmieszczenia roślin i kontakt do osób odpowiedzialnych za koordynowanie prac na danych kompleksach zostaną przekazane Wykonawcy po podpisaniu umowy (Załącznik nr 1 do umowy - wersja 2).</t>
  </si>
  <si>
    <t>Ilość materiału</t>
  </si>
  <si>
    <r>
      <t xml:space="preserve">Ziemia uniwersalna </t>
    </r>
    <r>
      <rPr>
        <b/>
        <sz val="11"/>
        <rFont val="Calibri"/>
        <family val="2"/>
        <charset val="238"/>
        <scheme val="minor"/>
      </rPr>
      <t>[worek 80 l]</t>
    </r>
  </si>
  <si>
    <r>
      <t xml:space="preserve">Keramzyt </t>
    </r>
    <r>
      <rPr>
        <b/>
        <sz val="11"/>
        <rFont val="Calibri"/>
        <family val="2"/>
        <charset val="238"/>
        <scheme val="minor"/>
      </rPr>
      <t>[worek 60 l]</t>
    </r>
  </si>
  <si>
    <r>
      <t xml:space="preserve">Nawóz Plantos S </t>
    </r>
    <r>
      <rPr>
        <b/>
        <sz val="11"/>
        <rFont val="Calibri"/>
        <family val="2"/>
        <charset val="238"/>
        <scheme val="minor"/>
      </rPr>
      <t>[kg]</t>
    </r>
  </si>
  <si>
    <r>
      <t>Agrowłóknina</t>
    </r>
    <r>
      <rPr>
        <b/>
        <sz val="11"/>
        <rFont val="Calibri"/>
        <family val="2"/>
        <charset val="238"/>
        <scheme val="minor"/>
      </rPr>
      <t xml:space="preserve"> [mb]</t>
    </r>
  </si>
  <si>
    <r>
      <t xml:space="preserve">Skrzynka plastikowa (dł. 60 cm) </t>
    </r>
    <r>
      <rPr>
        <b/>
        <sz val="11"/>
        <rFont val="Calibri"/>
        <family val="2"/>
        <charset val="238"/>
        <scheme val="minor"/>
      </rPr>
      <t>[szt]</t>
    </r>
  </si>
  <si>
    <r>
      <t xml:space="preserve">Donica plastikowa, czarna 
(wys. 75 cm, szer. 35-40 cm, dł. 35-40 cm) </t>
    </r>
    <r>
      <rPr>
        <b/>
        <sz val="11"/>
        <rFont val="Calibri"/>
        <family val="2"/>
        <charset val="238"/>
        <scheme val="minor"/>
      </rPr>
      <t>[szt]</t>
    </r>
  </si>
  <si>
    <r>
      <t xml:space="preserve">Doniczka plastikowa, czarna (śr. 40 cm) </t>
    </r>
    <r>
      <rPr>
        <b/>
        <sz val="11"/>
        <rFont val="Calibri"/>
        <family val="2"/>
        <charset val="238"/>
        <scheme val="minor"/>
      </rPr>
      <t>[szt]</t>
    </r>
  </si>
  <si>
    <r>
      <t xml:space="preserve">Donica plastikowa, imitująca beton (wys. 50-60 cm, szer. 30 cm, dł. 30 cm) </t>
    </r>
    <r>
      <rPr>
        <b/>
        <sz val="11"/>
        <rFont val="Calibri"/>
        <family val="2"/>
        <charset val="238"/>
        <scheme val="minor"/>
      </rPr>
      <t>[szt]</t>
    </r>
  </si>
  <si>
    <r>
      <t>Obrzeże trawnikowe (wys. 100 mm)</t>
    </r>
    <r>
      <rPr>
        <b/>
        <sz val="11"/>
        <rFont val="Calibri"/>
        <family val="2"/>
        <charset val="238"/>
        <scheme val="minor"/>
      </rPr>
      <t xml:space="preserve"> [mb]</t>
    </r>
  </si>
  <si>
    <r>
      <t xml:space="preserve">Kora sosnowa (30-80 mm) </t>
    </r>
    <r>
      <rPr>
        <b/>
        <sz val="11"/>
        <rFont val="Calibri"/>
        <family val="2"/>
        <charset val="238"/>
        <scheme val="minor"/>
      </rPr>
      <t>[worek 80 l]</t>
    </r>
  </si>
  <si>
    <t>Minimalne parametry nasadzeń do gruntu:</t>
  </si>
  <si>
    <t>Obsadzone skrzynki i donice należy ustawić w miejscach wskazanych przez Użytkownika kompleksu wojskowego.</t>
  </si>
  <si>
    <t xml:space="preserve">Należy spulchnić ziemię w donicy lub w gruncie, uzupełnić nowym podłożem oraz usunąć pozostałości starych roślin. Po wykonaniu dołka i posadzeniu rośliny należy ją podsypać świeżą ziemią, następnie ugnieść ją wokół rośliny i w miarę potrzeby raz jeszcze dosypać. Po posadzeniu rośliny należy obficie podlać. </t>
  </si>
  <si>
    <t>Minimalne parametry roślin do pojemników:</t>
  </si>
  <si>
    <t>Kocimiętka Faassena odm. Walker's Low</t>
  </si>
  <si>
    <r>
      <rPr>
        <u/>
        <sz val="11"/>
        <color theme="1"/>
        <rFont val="Calibri"/>
        <family val="2"/>
        <charset val="238"/>
        <scheme val="minor"/>
      </rPr>
      <t>Rząska</t>
    </r>
    <r>
      <rPr>
        <sz val="11"/>
        <color theme="1"/>
        <rFont val="Calibri"/>
        <family val="2"/>
        <charset val="238"/>
        <scheme val="minor"/>
      </rPr>
      <t xml:space="preserve">: ul. Krakowska 1, </t>
    </r>
    <r>
      <rPr>
        <u/>
        <sz val="11"/>
        <color theme="1"/>
        <rFont val="Calibri"/>
        <family val="2"/>
        <charset val="238"/>
        <scheme val="minor"/>
      </rPr>
      <t>Kraków</t>
    </r>
    <r>
      <rPr>
        <sz val="11"/>
        <color theme="1"/>
        <rFont val="Calibri"/>
        <family val="2"/>
        <charset val="238"/>
        <scheme val="minor"/>
      </rPr>
      <t xml:space="preserve">: ul. Wrocławska 82, ul. Wrocławska 21, ul. Montelupich 3, ul. Głowackiego 11, ul. Mogilska 85, ul. Miedziana 20, ul. Rakowicka 29,  ul. Ułanów 43, ul. Tyniecka 45, ul. Praska 70.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</si>
</sst>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zcionka tekstu podstawowego"/>
      <family val="2"/>
      <charset val="238"/>
    </font>
    <font>
      <b/>
      <u/>
      <sz val="12"/>
      <name val="Czcionka tekstu podstawowego"/>
      <charset val="238"/>
    </font>
    <font>
      <b/>
      <u/>
      <sz val="12"/>
      <color theme="1"/>
      <name val="Czcionka tekstu podstawowego"/>
      <charset val="238"/>
    </font>
    <font>
      <sz val="12"/>
      <color theme="1"/>
      <name val="Czcionka tekstu podstawowego"/>
      <charset val="238"/>
    </font>
    <font>
      <b/>
      <sz val="10"/>
      <color theme="1"/>
      <name val="Czcionka tekstu podstawowego"/>
      <charset val="238"/>
    </font>
    <font>
      <sz val="10"/>
      <color theme="1"/>
      <name val="Czcionka tekstu podstawowego"/>
      <charset val="238"/>
    </font>
    <font>
      <b/>
      <sz val="11"/>
      <color theme="1"/>
      <name val="Calibri"/>
      <family val="2"/>
      <charset val="238"/>
      <scheme val="minor"/>
    </font>
    <font>
      <b/>
      <u/>
      <sz val="14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1"/>
      <color theme="1"/>
      <name val="Czcionka tekstu podstawowego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0" fillId="0" borderId="0" xfId="0" applyAlignment="1">
      <alignment vertical="center"/>
    </xf>
    <xf numFmtId="0" fontId="8" fillId="0" borderId="0" xfId="0" applyFont="1" applyAlignment="1">
      <alignment horizontal="center"/>
    </xf>
    <xf numFmtId="0" fontId="9" fillId="0" borderId="0" xfId="0" applyFont="1"/>
    <xf numFmtId="0" fontId="6" fillId="0" borderId="0" xfId="0" applyFont="1" applyBorder="1" applyAlignment="1">
      <alignment vertical="center" wrapText="1"/>
    </xf>
    <xf numFmtId="0" fontId="10" fillId="0" borderId="0" xfId="0" applyFont="1"/>
    <xf numFmtId="0" fontId="0" fillId="0" borderId="0" xfId="0" applyFill="1" applyBorder="1" applyAlignment="1">
      <alignment horizontal="center"/>
    </xf>
    <xf numFmtId="2" fontId="0" fillId="0" borderId="0" xfId="0" applyNumberFormat="1"/>
    <xf numFmtId="0" fontId="0" fillId="0" borderId="0" xfId="0" applyFill="1" applyBorder="1"/>
    <xf numFmtId="2" fontId="0" fillId="0" borderId="0" xfId="0" applyNumberFormat="1" applyFill="1" applyBorder="1"/>
    <xf numFmtId="0" fontId="11" fillId="0" borderId="0" xfId="0" applyFont="1"/>
    <xf numFmtId="0" fontId="0" fillId="0" borderId="0" xfId="0" applyFill="1" applyBorder="1" applyAlignment="1"/>
    <xf numFmtId="2" fontId="0" fillId="0" borderId="0" xfId="0" applyNumberFormat="1" applyFill="1" applyBorder="1" applyAlignment="1"/>
    <xf numFmtId="0" fontId="5" fillId="0" borderId="0" xfId="0" applyFont="1"/>
    <xf numFmtId="0" fontId="5" fillId="0" borderId="0" xfId="0" applyFont="1" applyAlignment="1">
      <alignment horizontal="right"/>
    </xf>
    <xf numFmtId="0" fontId="5" fillId="0" borderId="0" xfId="0" applyFont="1" applyFill="1"/>
    <xf numFmtId="0" fontId="16" fillId="0" borderId="0" xfId="0" applyFont="1" applyFill="1"/>
    <xf numFmtId="0" fontId="5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vertical="center"/>
    </xf>
    <xf numFmtId="0" fontId="19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19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vertical="center" wrapText="1"/>
    </xf>
    <xf numFmtId="0" fontId="19" fillId="0" borderId="1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vertical="center"/>
    </xf>
    <xf numFmtId="0" fontId="5" fillId="0" borderId="0" xfId="0" applyFont="1" applyBorder="1"/>
    <xf numFmtId="0" fontId="19" fillId="0" borderId="0" xfId="0" applyFont="1" applyFill="1" applyBorder="1" applyAlignment="1">
      <alignment horizontal="center" vertical="center"/>
    </xf>
    <xf numFmtId="4" fontId="19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Border="1"/>
    <xf numFmtId="2" fontId="19" fillId="0" borderId="1" xfId="0" applyNumberFormat="1" applyFont="1" applyFill="1" applyBorder="1" applyAlignment="1">
      <alignment vertical="center" wrapText="1"/>
    </xf>
    <xf numFmtId="4" fontId="19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9" fillId="0" borderId="0" xfId="0" applyFont="1" applyFill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19" fillId="0" borderId="0" xfId="0" applyFont="1" applyBorder="1" applyAlignment="1">
      <alignment vertical="center" wrapText="1"/>
    </xf>
    <xf numFmtId="0" fontId="20" fillId="2" borderId="2" xfId="0" applyFont="1" applyFill="1" applyBorder="1" applyAlignment="1">
      <alignment horizontal="center" vertical="center"/>
    </xf>
    <xf numFmtId="4" fontId="5" fillId="0" borderId="0" xfId="0" applyNumberFormat="1" applyFont="1"/>
    <xf numFmtId="0" fontId="19" fillId="0" borderId="0" xfId="0" applyFont="1" applyBorder="1" applyAlignment="1">
      <alignment vertical="center"/>
    </xf>
    <xf numFmtId="0" fontId="19" fillId="0" borderId="0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/>
    </xf>
    <xf numFmtId="0" fontId="19" fillId="0" borderId="5" xfId="0" applyFont="1" applyBorder="1" applyAlignment="1">
      <alignment vertical="center"/>
    </xf>
    <xf numFmtId="0" fontId="19" fillId="0" borderId="5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21" fillId="2" borderId="3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4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vertical="center"/>
    </xf>
    <xf numFmtId="4" fontId="19" fillId="0" borderId="5" xfId="0" applyNumberFormat="1" applyFont="1" applyFill="1" applyBorder="1" applyAlignment="1">
      <alignment horizontal="center" vertical="center"/>
    </xf>
    <xf numFmtId="0" fontId="20" fillId="2" borderId="2" xfId="0" applyFont="1" applyFill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5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4" fontId="4" fillId="0" borderId="5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4" fontId="12" fillId="2" borderId="3" xfId="0" applyNumberFormat="1" applyFont="1" applyFill="1" applyBorder="1" applyAlignment="1">
      <alignment horizontal="center" vertical="center"/>
    </xf>
    <xf numFmtId="2" fontId="5" fillId="0" borderId="5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4" fontId="12" fillId="2" borderId="4" xfId="0" applyNumberFormat="1" applyFont="1" applyFill="1" applyBorder="1" applyAlignment="1">
      <alignment horizontal="center" vertical="center"/>
    </xf>
    <xf numFmtId="4" fontId="20" fillId="2" borderId="3" xfId="0" applyNumberFormat="1" applyFont="1" applyFill="1" applyBorder="1" applyAlignment="1">
      <alignment horizontal="center" vertical="center"/>
    </xf>
    <xf numFmtId="4" fontId="20" fillId="2" borderId="4" xfId="0" applyNumberFormat="1" applyFont="1" applyFill="1" applyBorder="1" applyAlignment="1">
      <alignment horizontal="center" vertical="center"/>
    </xf>
    <xf numFmtId="2" fontId="4" fillId="2" borderId="2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12" fillId="0" borderId="0" xfId="0" applyFont="1" applyAlignment="1">
      <alignment horizontal="left" vertical="center" wrapText="1"/>
    </xf>
    <xf numFmtId="0" fontId="24" fillId="0" borderId="0" xfId="0" applyFont="1" applyAlignment="1">
      <alignment horizontal="left" vertical="center" wrapText="1"/>
    </xf>
    <xf numFmtId="0" fontId="12" fillId="0" borderId="0" xfId="0" applyFont="1" applyAlignment="1">
      <alignment vertical="center"/>
    </xf>
    <xf numFmtId="0" fontId="0" fillId="0" borderId="0" xfId="0" applyAlignment="1">
      <alignment vertical="center"/>
    </xf>
    <xf numFmtId="0" fontId="14" fillId="0" borderId="0" xfId="0" applyFont="1" applyAlignment="1">
      <alignment vertical="center"/>
    </xf>
    <xf numFmtId="0" fontId="20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4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24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19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3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13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alny" xfId="0" builtinId="0"/>
  </cellStyles>
  <dxfs count="0"/>
  <tableStyles count="0" defaultTableStyle="TableStyleMedium9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"/>
  <sheetViews>
    <sheetView tabSelected="1" zoomScale="115" zoomScaleNormal="115" zoomScaleSheetLayoutView="115" workbookViewId="0">
      <selection activeCell="I10" sqref="I10"/>
    </sheetView>
  </sheetViews>
  <sheetFormatPr defaultRowHeight="14.25"/>
  <cols>
    <col min="1" max="1" width="5.125" customWidth="1"/>
    <col min="2" max="2" width="41.125" customWidth="1"/>
    <col min="3" max="3" width="9.875" customWidth="1"/>
    <col min="4" max="4" width="10.625" customWidth="1"/>
    <col min="5" max="5" width="9.5" customWidth="1"/>
    <col min="6" max="6" width="9.625" customWidth="1"/>
    <col min="8" max="8" width="10.125" customWidth="1"/>
  </cols>
  <sheetData>
    <row r="1" spans="1:13" ht="15">
      <c r="A1" s="13"/>
      <c r="B1" s="13"/>
      <c r="C1" s="13"/>
      <c r="D1" s="13"/>
      <c r="E1" s="13"/>
      <c r="F1" s="14" t="s">
        <v>43</v>
      </c>
      <c r="H1" s="7"/>
      <c r="I1" s="7"/>
      <c r="J1" s="7"/>
      <c r="K1" s="7"/>
      <c r="L1" s="7"/>
      <c r="M1" s="7"/>
    </row>
    <row r="2" spans="1:13" ht="8.25" customHeight="1">
      <c r="A2" s="15"/>
      <c r="B2" s="15"/>
      <c r="C2" s="15"/>
      <c r="D2" s="16"/>
      <c r="E2" s="15"/>
      <c r="F2" s="13"/>
      <c r="H2" s="7"/>
      <c r="I2" s="7"/>
      <c r="J2" s="7"/>
      <c r="K2" s="7"/>
      <c r="L2" s="7"/>
      <c r="M2" s="7"/>
    </row>
    <row r="3" spans="1:13" ht="18.75">
      <c r="A3" s="94" t="s">
        <v>19</v>
      </c>
      <c r="B3" s="94"/>
      <c r="C3" s="94"/>
      <c r="D3" s="94"/>
      <c r="E3" s="94"/>
      <c r="F3" s="94"/>
      <c r="G3" s="95"/>
      <c r="H3" s="95"/>
      <c r="I3" s="95"/>
      <c r="J3" s="95"/>
      <c r="K3" s="95"/>
      <c r="L3" s="95"/>
      <c r="M3" s="7"/>
    </row>
    <row r="4" spans="1:13" ht="13.5" customHeight="1">
      <c r="A4" s="57"/>
      <c r="B4" s="57"/>
      <c r="C4" s="57"/>
      <c r="D4" s="57"/>
      <c r="E4" s="58"/>
      <c r="F4" s="35"/>
      <c r="G4" s="2"/>
      <c r="H4" s="2"/>
      <c r="I4" s="2"/>
      <c r="J4" s="2"/>
      <c r="K4" s="3"/>
      <c r="M4" s="7"/>
    </row>
    <row r="5" spans="1:13" ht="65.25" customHeight="1">
      <c r="A5" s="96" t="s">
        <v>44</v>
      </c>
      <c r="B5" s="96"/>
      <c r="C5" s="96"/>
      <c r="D5" s="96"/>
      <c r="E5" s="96"/>
      <c r="F5" s="96"/>
      <c r="G5" s="97"/>
      <c r="H5" s="97"/>
      <c r="I5" s="97"/>
      <c r="J5" s="97"/>
      <c r="K5" s="97"/>
      <c r="L5" s="97"/>
      <c r="M5" s="7"/>
    </row>
    <row r="6" spans="1:13" ht="12.75" customHeight="1">
      <c r="A6" s="98"/>
      <c r="B6" s="98"/>
      <c r="C6" s="98"/>
      <c r="D6" s="98"/>
      <c r="E6" s="98"/>
      <c r="F6" s="98"/>
      <c r="G6" s="99"/>
      <c r="H6" s="99"/>
      <c r="I6" s="99"/>
      <c r="J6" s="99"/>
      <c r="K6" s="99"/>
      <c r="L6" s="99"/>
      <c r="M6" s="7"/>
    </row>
    <row r="7" spans="1:13" ht="15" customHeight="1">
      <c r="A7" s="80" t="s">
        <v>51</v>
      </c>
      <c r="B7" s="79"/>
      <c r="C7" s="79"/>
      <c r="D7" s="79"/>
      <c r="E7" s="79"/>
      <c r="F7" s="79"/>
      <c r="G7" s="5"/>
      <c r="H7" s="6"/>
      <c r="I7" s="6"/>
      <c r="J7" s="6"/>
      <c r="K7" s="6"/>
      <c r="L7" s="8"/>
      <c r="M7" s="9"/>
    </row>
    <row r="8" spans="1:13" ht="15" customHeight="1">
      <c r="A8" s="59"/>
      <c r="B8" s="60"/>
      <c r="C8" s="61"/>
      <c r="D8" s="61"/>
      <c r="E8" s="61"/>
      <c r="F8" s="35"/>
      <c r="G8" s="5"/>
      <c r="H8" s="6"/>
      <c r="I8" s="6"/>
      <c r="J8" s="6"/>
      <c r="K8" s="6"/>
      <c r="L8" s="8"/>
      <c r="M8" s="9"/>
    </row>
    <row r="9" spans="1:13" ht="15" customHeight="1">
      <c r="A9" s="78" t="s">
        <v>20</v>
      </c>
      <c r="B9" s="79"/>
      <c r="C9" s="79"/>
      <c r="D9" s="79"/>
      <c r="E9" s="79"/>
      <c r="F9" s="79"/>
      <c r="G9" s="5"/>
      <c r="H9" s="6"/>
      <c r="I9" s="6"/>
      <c r="J9" s="6"/>
      <c r="K9" s="6"/>
      <c r="L9" s="8"/>
      <c r="M9" s="9"/>
    </row>
    <row r="10" spans="1:13" ht="15" customHeight="1">
      <c r="A10" s="62"/>
      <c r="B10" s="1"/>
      <c r="C10" s="61"/>
      <c r="D10" s="61"/>
      <c r="E10" s="61"/>
      <c r="F10" s="35"/>
      <c r="G10" s="5"/>
      <c r="H10" s="6"/>
      <c r="I10" s="6"/>
      <c r="J10" s="6"/>
      <c r="K10" s="6"/>
      <c r="L10" s="8"/>
      <c r="M10" s="9"/>
    </row>
    <row r="11" spans="1:13" ht="32.25" customHeight="1">
      <c r="A11" s="74" t="s">
        <v>50</v>
      </c>
      <c r="B11" s="82"/>
      <c r="C11" s="82"/>
      <c r="D11" s="82"/>
      <c r="E11" s="82"/>
      <c r="F11" s="82"/>
      <c r="G11" s="10"/>
      <c r="H11" s="6"/>
      <c r="I11" s="6"/>
      <c r="J11" s="6"/>
      <c r="K11" s="6"/>
      <c r="L11" s="8"/>
      <c r="M11" s="9"/>
    </row>
    <row r="12" spans="1:13" ht="15" customHeight="1">
      <c r="A12" s="35"/>
      <c r="B12" s="1"/>
      <c r="C12" s="1"/>
      <c r="D12" s="1"/>
      <c r="E12" s="1"/>
      <c r="F12" s="1"/>
      <c r="G12" s="10"/>
      <c r="H12" s="6"/>
      <c r="I12" s="6"/>
      <c r="J12" s="6"/>
      <c r="K12" s="6"/>
      <c r="L12" s="8"/>
      <c r="M12" s="9"/>
    </row>
    <row r="13" spans="1:13" ht="15" customHeight="1">
      <c r="A13" s="78" t="s">
        <v>113</v>
      </c>
      <c r="B13" s="79"/>
      <c r="C13" s="79"/>
      <c r="D13" s="79"/>
      <c r="E13" s="79"/>
      <c r="F13" s="79"/>
      <c r="G13" s="10"/>
      <c r="H13" s="6"/>
      <c r="I13" s="6"/>
      <c r="J13" s="6"/>
      <c r="K13" s="6"/>
      <c r="L13" s="8"/>
      <c r="M13" s="9"/>
    </row>
    <row r="14" spans="1:13" ht="34.5" customHeight="1">
      <c r="A14" s="74" t="s">
        <v>52</v>
      </c>
      <c r="B14" s="75"/>
      <c r="C14" s="75"/>
      <c r="D14" s="75"/>
      <c r="E14" s="75"/>
      <c r="F14" s="75"/>
      <c r="G14" s="10"/>
      <c r="H14" s="6"/>
      <c r="I14" s="6"/>
      <c r="J14" s="6"/>
      <c r="K14" s="6"/>
      <c r="L14" s="8"/>
      <c r="M14" s="9"/>
    </row>
    <row r="15" spans="1:13" ht="34.5" customHeight="1">
      <c r="A15" s="83" t="s">
        <v>53</v>
      </c>
      <c r="B15" s="75"/>
      <c r="C15" s="75"/>
      <c r="D15" s="75"/>
      <c r="E15" s="75"/>
      <c r="F15" s="75"/>
      <c r="G15" s="10"/>
      <c r="H15" s="6"/>
      <c r="I15" s="6"/>
      <c r="J15" s="6"/>
      <c r="K15" s="6"/>
      <c r="L15" s="8"/>
      <c r="M15" s="9"/>
    </row>
    <row r="16" spans="1:13" ht="18.75" customHeight="1">
      <c r="A16" s="74" t="s">
        <v>54</v>
      </c>
      <c r="B16" s="75"/>
      <c r="C16" s="75"/>
      <c r="D16" s="75"/>
      <c r="E16" s="75"/>
      <c r="F16" s="75"/>
      <c r="G16" s="10"/>
      <c r="H16" s="6"/>
      <c r="I16" s="6"/>
      <c r="J16" s="6"/>
      <c r="K16" s="6"/>
      <c r="L16" s="8"/>
      <c r="M16" s="9"/>
    </row>
    <row r="17" spans="1:13" ht="18.75" customHeight="1">
      <c r="A17" s="55"/>
      <c r="B17" s="56"/>
      <c r="C17" s="56"/>
      <c r="D17" s="56"/>
      <c r="E17" s="56"/>
      <c r="F17" s="56"/>
      <c r="G17" s="10"/>
      <c r="H17" s="6"/>
      <c r="I17" s="6"/>
      <c r="J17" s="6"/>
      <c r="K17" s="6"/>
      <c r="L17" s="8"/>
      <c r="M17" s="9"/>
    </row>
    <row r="18" spans="1:13" ht="17.25" customHeight="1">
      <c r="A18" s="84" t="s">
        <v>110</v>
      </c>
      <c r="B18" s="85"/>
      <c r="C18" s="85"/>
      <c r="D18" s="85"/>
      <c r="E18" s="85"/>
      <c r="F18" s="85"/>
      <c r="G18" s="10"/>
      <c r="H18" s="6"/>
      <c r="I18" s="6"/>
      <c r="J18" s="6"/>
      <c r="K18" s="6"/>
      <c r="L18" s="8"/>
      <c r="M18" s="9"/>
    </row>
    <row r="19" spans="1:13" ht="35.25" customHeight="1">
      <c r="A19" s="74" t="s">
        <v>52</v>
      </c>
      <c r="B19" s="75"/>
      <c r="C19" s="75"/>
      <c r="D19" s="75"/>
      <c r="E19" s="75"/>
      <c r="F19" s="75"/>
      <c r="G19" s="10"/>
      <c r="H19" s="6"/>
      <c r="I19" s="6"/>
      <c r="J19" s="6"/>
      <c r="K19" s="6"/>
      <c r="L19" s="8"/>
      <c r="M19" s="9"/>
    </row>
    <row r="20" spans="1:13" ht="35.25" customHeight="1">
      <c r="A20" s="83" t="s">
        <v>53</v>
      </c>
      <c r="B20" s="75"/>
      <c r="C20" s="75"/>
      <c r="D20" s="75"/>
      <c r="E20" s="75"/>
      <c r="F20" s="75"/>
      <c r="G20" s="10"/>
      <c r="H20" s="6"/>
      <c r="I20" s="6"/>
      <c r="J20" s="6"/>
      <c r="K20" s="6"/>
      <c r="L20" s="8"/>
      <c r="M20" s="9"/>
    </row>
    <row r="21" spans="1:13" ht="17.25" customHeight="1">
      <c r="A21" s="86" t="s">
        <v>54</v>
      </c>
      <c r="B21" s="75"/>
      <c r="C21" s="75"/>
      <c r="D21" s="75"/>
      <c r="E21" s="75"/>
      <c r="F21" s="75"/>
      <c r="G21" s="10"/>
      <c r="H21" s="6"/>
      <c r="I21" s="6"/>
      <c r="J21" s="6"/>
      <c r="K21" s="6"/>
      <c r="L21" s="8"/>
      <c r="M21" s="9"/>
    </row>
    <row r="22" spans="1:13" ht="18" customHeight="1">
      <c r="A22" s="63"/>
      <c r="B22" s="63"/>
      <c r="C22" s="63"/>
      <c r="D22" s="63"/>
      <c r="E22" s="63"/>
      <c r="F22" s="63"/>
      <c r="H22" s="11"/>
      <c r="I22" s="11"/>
      <c r="J22" s="11"/>
      <c r="K22" s="12"/>
      <c r="L22" s="12"/>
      <c r="M22" s="12"/>
    </row>
    <row r="23" spans="1:13" ht="18" customHeight="1">
      <c r="A23" s="76" t="s">
        <v>55</v>
      </c>
      <c r="B23" s="77"/>
      <c r="C23" s="77"/>
      <c r="D23" s="77"/>
      <c r="E23" s="77"/>
      <c r="F23" s="77"/>
      <c r="H23" s="11"/>
      <c r="I23" s="11"/>
      <c r="J23" s="11"/>
      <c r="K23" s="12"/>
      <c r="L23" s="12"/>
      <c r="M23" s="12"/>
    </row>
    <row r="24" spans="1:13" ht="47.25" customHeight="1">
      <c r="A24" s="87" t="s">
        <v>112</v>
      </c>
      <c r="B24" s="87"/>
      <c r="C24" s="87"/>
      <c r="D24" s="87"/>
      <c r="E24" s="87"/>
      <c r="F24" s="87"/>
      <c r="H24" s="11"/>
      <c r="I24" s="11"/>
      <c r="J24" s="11"/>
      <c r="K24" s="12"/>
      <c r="L24" s="12"/>
      <c r="M24" s="12"/>
    </row>
    <row r="25" spans="1:13" ht="30" customHeight="1">
      <c r="A25" s="87" t="s">
        <v>111</v>
      </c>
      <c r="B25" s="88"/>
      <c r="C25" s="88"/>
      <c r="D25" s="88"/>
      <c r="E25" s="88"/>
      <c r="F25" s="88"/>
      <c r="H25" s="11"/>
      <c r="I25" s="11"/>
      <c r="J25" s="11"/>
      <c r="K25" s="12"/>
      <c r="L25" s="12"/>
      <c r="M25" s="12"/>
    </row>
    <row r="26" spans="1:13" ht="15" customHeight="1">
      <c r="A26" s="64"/>
      <c r="B26" s="64"/>
      <c r="C26" s="64"/>
      <c r="D26" s="64"/>
      <c r="E26" s="64"/>
      <c r="F26" s="64"/>
      <c r="H26" s="11"/>
      <c r="I26" s="11"/>
      <c r="J26" s="11"/>
      <c r="K26" s="12"/>
      <c r="L26" s="12"/>
      <c r="M26" s="12"/>
    </row>
    <row r="27" spans="1:13" ht="12.75" customHeight="1">
      <c r="A27" s="64"/>
      <c r="B27" s="64"/>
      <c r="C27" s="64"/>
      <c r="D27" s="64"/>
      <c r="E27" s="64"/>
      <c r="F27" s="64"/>
      <c r="H27" s="11"/>
      <c r="I27" s="11"/>
      <c r="J27" s="11"/>
      <c r="K27" s="12"/>
      <c r="L27" s="12"/>
      <c r="M27" s="12"/>
    </row>
    <row r="28" spans="1:13" ht="16.5" customHeight="1">
      <c r="A28" s="81" t="s">
        <v>57</v>
      </c>
      <c r="B28" s="77"/>
      <c r="C28" s="77"/>
      <c r="D28" s="77"/>
      <c r="E28" s="77"/>
      <c r="F28" s="77"/>
      <c r="H28" s="11"/>
      <c r="I28" s="11"/>
      <c r="J28" s="11"/>
      <c r="K28" s="12"/>
      <c r="L28" s="12"/>
      <c r="M28" s="12"/>
    </row>
    <row r="29" spans="1:13" ht="36" customHeight="1">
      <c r="A29" s="91" t="s">
        <v>115</v>
      </c>
      <c r="B29" s="92"/>
      <c r="C29" s="92"/>
      <c r="D29" s="92"/>
      <c r="E29" s="92"/>
      <c r="F29" s="92"/>
      <c r="H29" s="11"/>
      <c r="I29" s="11"/>
      <c r="J29" s="11"/>
      <c r="K29" s="12"/>
      <c r="L29" s="12"/>
      <c r="M29" s="12"/>
    </row>
    <row r="30" spans="1:13" ht="76.5" customHeight="1">
      <c r="A30" s="93" t="s">
        <v>56</v>
      </c>
      <c r="B30" s="92"/>
      <c r="C30" s="92"/>
      <c r="D30" s="92"/>
      <c r="E30" s="92"/>
      <c r="F30" s="92"/>
      <c r="H30" s="11"/>
      <c r="I30" s="11"/>
      <c r="J30" s="11"/>
      <c r="K30" s="12"/>
      <c r="L30" s="12"/>
      <c r="M30" s="12"/>
    </row>
    <row r="31" spans="1:13" ht="45" customHeight="1">
      <c r="A31" s="93" t="s">
        <v>98</v>
      </c>
      <c r="B31" s="88"/>
      <c r="C31" s="88"/>
      <c r="D31" s="88"/>
      <c r="E31" s="88"/>
      <c r="F31" s="88"/>
      <c r="H31" s="11"/>
      <c r="I31" s="11"/>
      <c r="J31" s="11"/>
      <c r="K31" s="12"/>
      <c r="L31" s="12"/>
      <c r="M31" s="12"/>
    </row>
    <row r="32" spans="1:13" ht="21.75" customHeight="1" thickBot="1">
      <c r="A32" s="53"/>
      <c r="B32" s="54"/>
      <c r="C32" s="54"/>
      <c r="D32" s="54"/>
      <c r="E32" s="54"/>
      <c r="F32" s="54"/>
      <c r="H32" s="11"/>
      <c r="I32" s="11"/>
      <c r="J32" s="11"/>
      <c r="K32" s="12"/>
      <c r="L32" s="12"/>
      <c r="M32" s="12"/>
    </row>
    <row r="33" spans="1:8" ht="42.75" customHeight="1" thickBot="1">
      <c r="A33" s="44" t="s">
        <v>49</v>
      </c>
      <c r="B33" s="45" t="s">
        <v>24</v>
      </c>
      <c r="C33" s="46" t="s">
        <v>45</v>
      </c>
      <c r="D33" s="47" t="s">
        <v>46</v>
      </c>
      <c r="E33" s="47" t="s">
        <v>47</v>
      </c>
      <c r="F33" s="48" t="s">
        <v>48</v>
      </c>
    </row>
    <row r="34" spans="1:8" s="1" customFormat="1" ht="24.95" customHeight="1">
      <c r="A34" s="41" t="s">
        <v>0</v>
      </c>
      <c r="B34" s="42" t="s">
        <v>58</v>
      </c>
      <c r="C34" s="43">
        <v>118</v>
      </c>
      <c r="D34" s="43"/>
      <c r="E34" s="65">
        <f>C34*D34</f>
        <v>0</v>
      </c>
      <c r="F34" s="68">
        <f>E34*1.08</f>
        <v>0</v>
      </c>
    </row>
    <row r="35" spans="1:8" s="1" customFormat="1" ht="24.95" customHeight="1">
      <c r="A35" s="17" t="s">
        <v>1</v>
      </c>
      <c r="B35" s="18" t="s">
        <v>59</v>
      </c>
      <c r="C35" s="19">
        <v>204</v>
      </c>
      <c r="D35" s="19"/>
      <c r="E35" s="66">
        <f t="shared" ref="E35:E70" si="0">C35*D35</f>
        <v>0</v>
      </c>
      <c r="F35" s="69">
        <f>E35*1.08</f>
        <v>0</v>
      </c>
    </row>
    <row r="36" spans="1:8" s="1" customFormat="1" ht="24.95" customHeight="1">
      <c r="A36" s="17" t="s">
        <v>2</v>
      </c>
      <c r="B36" s="22" t="s">
        <v>60</v>
      </c>
      <c r="C36" s="21">
        <v>256</v>
      </c>
      <c r="D36" s="19"/>
      <c r="E36" s="66">
        <f t="shared" si="0"/>
        <v>0</v>
      </c>
      <c r="F36" s="68">
        <f t="shared" ref="F36:F70" si="1">E36*1.08</f>
        <v>0</v>
      </c>
    </row>
    <row r="37" spans="1:8" s="1" customFormat="1" ht="24.95" customHeight="1">
      <c r="A37" s="17" t="s">
        <v>3</v>
      </c>
      <c r="B37" s="22" t="s">
        <v>91</v>
      </c>
      <c r="C37" s="19">
        <v>80</v>
      </c>
      <c r="D37" s="20"/>
      <c r="E37" s="66">
        <f t="shared" si="0"/>
        <v>0</v>
      </c>
      <c r="F37" s="69">
        <f t="shared" si="1"/>
        <v>0</v>
      </c>
    </row>
    <row r="38" spans="1:8" s="1" customFormat="1" ht="24.95" customHeight="1">
      <c r="A38" s="17" t="s">
        <v>4</v>
      </c>
      <c r="B38" s="22" t="s">
        <v>61</v>
      </c>
      <c r="C38" s="19">
        <v>78</v>
      </c>
      <c r="D38" s="20"/>
      <c r="E38" s="66">
        <f t="shared" si="0"/>
        <v>0</v>
      </c>
      <c r="F38" s="68">
        <f t="shared" si="1"/>
        <v>0</v>
      </c>
    </row>
    <row r="39" spans="1:8" s="1" customFormat="1" ht="24.95" customHeight="1">
      <c r="A39" s="17" t="s">
        <v>5</v>
      </c>
      <c r="B39" s="22" t="s">
        <v>62</v>
      </c>
      <c r="C39" s="19">
        <v>78</v>
      </c>
      <c r="D39" s="19"/>
      <c r="E39" s="66">
        <f t="shared" si="0"/>
        <v>0</v>
      </c>
      <c r="F39" s="69">
        <f t="shared" si="1"/>
        <v>0</v>
      </c>
      <c r="H39" s="4"/>
    </row>
    <row r="40" spans="1:8" s="1" customFormat="1" ht="33.75" customHeight="1">
      <c r="A40" s="17" t="s">
        <v>6</v>
      </c>
      <c r="B40" s="22" t="s">
        <v>92</v>
      </c>
      <c r="C40" s="19">
        <v>3</v>
      </c>
      <c r="D40" s="19"/>
      <c r="E40" s="66">
        <f t="shared" si="0"/>
        <v>0</v>
      </c>
      <c r="F40" s="68">
        <f t="shared" si="1"/>
        <v>0</v>
      </c>
      <c r="H40" s="4"/>
    </row>
    <row r="41" spans="1:8" s="1" customFormat="1" ht="24.95" customHeight="1">
      <c r="A41" s="17" t="s">
        <v>7</v>
      </c>
      <c r="B41" s="22" t="s">
        <v>63</v>
      </c>
      <c r="C41" s="19">
        <v>7</v>
      </c>
      <c r="D41" s="19"/>
      <c r="E41" s="66">
        <f t="shared" si="0"/>
        <v>0</v>
      </c>
      <c r="F41" s="69">
        <f t="shared" si="1"/>
        <v>0</v>
      </c>
      <c r="H41" s="4"/>
    </row>
    <row r="42" spans="1:8" s="1" customFormat="1" ht="24.95" customHeight="1">
      <c r="A42" s="17" t="s">
        <v>8</v>
      </c>
      <c r="B42" s="22" t="s">
        <v>64</v>
      </c>
      <c r="C42" s="19">
        <v>175</v>
      </c>
      <c r="D42" s="19"/>
      <c r="E42" s="66">
        <f t="shared" si="0"/>
        <v>0</v>
      </c>
      <c r="F42" s="68">
        <f t="shared" si="1"/>
        <v>0</v>
      </c>
    </row>
    <row r="43" spans="1:8" s="1" customFormat="1" ht="24.95" customHeight="1">
      <c r="A43" s="17" t="s">
        <v>9</v>
      </c>
      <c r="B43" s="23" t="s">
        <v>17</v>
      </c>
      <c r="C43" s="19">
        <v>18</v>
      </c>
      <c r="D43" s="19"/>
      <c r="E43" s="66">
        <f t="shared" si="0"/>
        <v>0</v>
      </c>
      <c r="F43" s="69">
        <f t="shared" si="1"/>
        <v>0</v>
      </c>
    </row>
    <row r="44" spans="1:8" s="1" customFormat="1" ht="24.95" customHeight="1">
      <c r="A44" s="17" t="s">
        <v>10</v>
      </c>
      <c r="B44" s="23" t="s">
        <v>16</v>
      </c>
      <c r="C44" s="19">
        <v>18</v>
      </c>
      <c r="D44" s="19"/>
      <c r="E44" s="66">
        <f t="shared" si="0"/>
        <v>0</v>
      </c>
      <c r="F44" s="68">
        <f t="shared" si="1"/>
        <v>0</v>
      </c>
    </row>
    <row r="45" spans="1:8" s="1" customFormat="1" ht="24.95" customHeight="1">
      <c r="A45" s="17" t="s">
        <v>11</v>
      </c>
      <c r="B45" s="22" t="s">
        <v>65</v>
      </c>
      <c r="C45" s="19">
        <v>717</v>
      </c>
      <c r="D45" s="19"/>
      <c r="E45" s="66">
        <f t="shared" si="0"/>
        <v>0</v>
      </c>
      <c r="F45" s="69">
        <f t="shared" si="1"/>
        <v>0</v>
      </c>
    </row>
    <row r="46" spans="1:8" s="1" customFormat="1" ht="24.95" customHeight="1">
      <c r="A46" s="41" t="s">
        <v>12</v>
      </c>
      <c r="B46" s="22" t="s">
        <v>66</v>
      </c>
      <c r="C46" s="19">
        <v>265</v>
      </c>
      <c r="D46" s="19"/>
      <c r="E46" s="66">
        <f t="shared" si="0"/>
        <v>0</v>
      </c>
      <c r="F46" s="68">
        <f t="shared" si="1"/>
        <v>0</v>
      </c>
    </row>
    <row r="47" spans="1:8" s="1" customFormat="1" ht="24.95" customHeight="1">
      <c r="A47" s="17" t="s">
        <v>13</v>
      </c>
      <c r="B47" s="23" t="s">
        <v>67</v>
      </c>
      <c r="C47" s="19">
        <v>27</v>
      </c>
      <c r="D47" s="19"/>
      <c r="E47" s="66">
        <f t="shared" si="0"/>
        <v>0</v>
      </c>
      <c r="F47" s="69">
        <f t="shared" si="1"/>
        <v>0</v>
      </c>
    </row>
    <row r="48" spans="1:8" s="1" customFormat="1" ht="24.95" customHeight="1">
      <c r="A48" s="17" t="s">
        <v>18</v>
      </c>
      <c r="B48" s="23" t="s">
        <v>93</v>
      </c>
      <c r="C48" s="19">
        <v>18</v>
      </c>
      <c r="D48" s="19"/>
      <c r="E48" s="66">
        <f t="shared" si="0"/>
        <v>0</v>
      </c>
      <c r="F48" s="68">
        <f t="shared" si="1"/>
        <v>0</v>
      </c>
    </row>
    <row r="49" spans="1:6" s="1" customFormat="1" ht="24.95" customHeight="1">
      <c r="A49" s="17" t="s">
        <v>25</v>
      </c>
      <c r="B49" s="23" t="s">
        <v>94</v>
      </c>
      <c r="C49" s="19">
        <v>18</v>
      </c>
      <c r="D49" s="19"/>
      <c r="E49" s="66">
        <f t="shared" si="0"/>
        <v>0</v>
      </c>
      <c r="F49" s="69">
        <f t="shared" si="1"/>
        <v>0</v>
      </c>
    </row>
    <row r="50" spans="1:6" s="1" customFormat="1" ht="24.95" customHeight="1">
      <c r="A50" s="17" t="s">
        <v>26</v>
      </c>
      <c r="B50" s="23" t="s">
        <v>68</v>
      </c>
      <c r="C50" s="19">
        <v>12</v>
      </c>
      <c r="D50" s="19"/>
      <c r="E50" s="66">
        <f t="shared" si="0"/>
        <v>0</v>
      </c>
      <c r="F50" s="68">
        <f t="shared" si="1"/>
        <v>0</v>
      </c>
    </row>
    <row r="51" spans="1:6" s="1" customFormat="1" ht="24.95" customHeight="1">
      <c r="A51" s="17" t="s">
        <v>27</v>
      </c>
      <c r="B51" s="23" t="s">
        <v>95</v>
      </c>
      <c r="C51" s="19">
        <v>31</v>
      </c>
      <c r="D51" s="19"/>
      <c r="E51" s="66">
        <f t="shared" si="0"/>
        <v>0</v>
      </c>
      <c r="F51" s="69">
        <f t="shared" si="1"/>
        <v>0</v>
      </c>
    </row>
    <row r="52" spans="1:6" s="1" customFormat="1" ht="24.95" customHeight="1">
      <c r="A52" s="17" t="s">
        <v>28</v>
      </c>
      <c r="B52" s="23" t="s">
        <v>96</v>
      </c>
      <c r="C52" s="19">
        <v>31</v>
      </c>
      <c r="D52" s="19"/>
      <c r="E52" s="66">
        <f t="shared" si="0"/>
        <v>0</v>
      </c>
      <c r="F52" s="68">
        <f t="shared" si="1"/>
        <v>0</v>
      </c>
    </row>
    <row r="53" spans="1:6" s="1" customFormat="1" ht="33" customHeight="1">
      <c r="A53" s="17" t="s">
        <v>29</v>
      </c>
      <c r="B53" s="23" t="s">
        <v>69</v>
      </c>
      <c r="C53" s="19">
        <v>3</v>
      </c>
      <c r="D53" s="19"/>
      <c r="E53" s="66">
        <f t="shared" si="0"/>
        <v>0</v>
      </c>
      <c r="F53" s="69">
        <f t="shared" si="1"/>
        <v>0</v>
      </c>
    </row>
    <row r="54" spans="1:6" s="1" customFormat="1" ht="24.95" customHeight="1">
      <c r="A54" s="17" t="s">
        <v>30</v>
      </c>
      <c r="B54" s="23" t="s">
        <v>70</v>
      </c>
      <c r="C54" s="19">
        <v>3</v>
      </c>
      <c r="D54" s="19"/>
      <c r="E54" s="66">
        <f t="shared" si="0"/>
        <v>0</v>
      </c>
      <c r="F54" s="68">
        <f t="shared" si="1"/>
        <v>0</v>
      </c>
    </row>
    <row r="55" spans="1:6" s="1" customFormat="1" ht="24.95" customHeight="1">
      <c r="A55" s="17" t="s">
        <v>31</v>
      </c>
      <c r="B55" s="23" t="s">
        <v>71</v>
      </c>
      <c r="C55" s="19">
        <v>20</v>
      </c>
      <c r="D55" s="19"/>
      <c r="E55" s="66">
        <f t="shared" si="0"/>
        <v>0</v>
      </c>
      <c r="F55" s="69">
        <f t="shared" si="1"/>
        <v>0</v>
      </c>
    </row>
    <row r="56" spans="1:6" s="1" customFormat="1" ht="24.95" customHeight="1">
      <c r="A56" s="17" t="s">
        <v>32</v>
      </c>
      <c r="B56" s="23" t="s">
        <v>72</v>
      </c>
      <c r="C56" s="19">
        <v>15</v>
      </c>
      <c r="D56" s="19"/>
      <c r="E56" s="66">
        <f t="shared" si="0"/>
        <v>0</v>
      </c>
      <c r="F56" s="68">
        <f t="shared" si="1"/>
        <v>0</v>
      </c>
    </row>
    <row r="57" spans="1:6" s="1" customFormat="1" ht="24.95" customHeight="1">
      <c r="A57" s="17" t="s">
        <v>33</v>
      </c>
      <c r="B57" s="23" t="s">
        <v>97</v>
      </c>
      <c r="C57" s="19">
        <v>10</v>
      </c>
      <c r="D57" s="19"/>
      <c r="E57" s="66">
        <f t="shared" si="0"/>
        <v>0</v>
      </c>
      <c r="F57" s="69">
        <f t="shared" si="1"/>
        <v>0</v>
      </c>
    </row>
    <row r="58" spans="1:6" s="1" customFormat="1" ht="24.95" customHeight="1">
      <c r="A58" s="41" t="s">
        <v>34</v>
      </c>
      <c r="B58" s="23" t="s">
        <v>14</v>
      </c>
      <c r="C58" s="19">
        <v>44</v>
      </c>
      <c r="D58" s="19"/>
      <c r="E58" s="66">
        <f t="shared" si="0"/>
        <v>0</v>
      </c>
      <c r="F58" s="68">
        <f t="shared" si="1"/>
        <v>0</v>
      </c>
    </row>
    <row r="59" spans="1:6" s="1" customFormat="1" ht="24.95" customHeight="1">
      <c r="A59" s="17" t="s">
        <v>35</v>
      </c>
      <c r="B59" s="23" t="s">
        <v>73</v>
      </c>
      <c r="C59" s="19">
        <v>3</v>
      </c>
      <c r="D59" s="24"/>
      <c r="E59" s="66">
        <f t="shared" si="0"/>
        <v>0</v>
      </c>
      <c r="F59" s="69">
        <f t="shared" si="1"/>
        <v>0</v>
      </c>
    </row>
    <row r="60" spans="1:6" s="1" customFormat="1" ht="33" customHeight="1">
      <c r="A60" s="17" t="s">
        <v>36</v>
      </c>
      <c r="B60" s="22" t="s">
        <v>82</v>
      </c>
      <c r="C60" s="19">
        <v>5</v>
      </c>
      <c r="D60" s="19"/>
      <c r="E60" s="66">
        <f t="shared" si="0"/>
        <v>0</v>
      </c>
      <c r="F60" s="68">
        <f t="shared" si="1"/>
        <v>0</v>
      </c>
    </row>
    <row r="61" spans="1:6" s="1" customFormat="1" ht="24.95" customHeight="1">
      <c r="A61" s="17" t="s">
        <v>37</v>
      </c>
      <c r="B61" s="22" t="s">
        <v>74</v>
      </c>
      <c r="C61" s="19">
        <v>10</v>
      </c>
      <c r="D61" s="19"/>
      <c r="E61" s="66">
        <f t="shared" si="0"/>
        <v>0</v>
      </c>
      <c r="F61" s="69">
        <f t="shared" si="1"/>
        <v>0</v>
      </c>
    </row>
    <row r="62" spans="1:6" s="1" customFormat="1" ht="24.95" customHeight="1">
      <c r="A62" s="17" t="s">
        <v>38</v>
      </c>
      <c r="B62" s="22" t="s">
        <v>75</v>
      </c>
      <c r="C62" s="19">
        <v>16</v>
      </c>
      <c r="D62" s="19"/>
      <c r="E62" s="66">
        <f t="shared" si="0"/>
        <v>0</v>
      </c>
      <c r="F62" s="68">
        <f t="shared" si="1"/>
        <v>0</v>
      </c>
    </row>
    <row r="63" spans="1:6" s="1" customFormat="1" ht="28.5" customHeight="1">
      <c r="A63" s="17" t="s">
        <v>83</v>
      </c>
      <c r="B63" s="23" t="s">
        <v>81</v>
      </c>
      <c r="C63" s="19">
        <v>13</v>
      </c>
      <c r="D63" s="19"/>
      <c r="E63" s="66">
        <f t="shared" si="0"/>
        <v>0</v>
      </c>
      <c r="F63" s="69">
        <f t="shared" si="1"/>
        <v>0</v>
      </c>
    </row>
    <row r="64" spans="1:6" s="1" customFormat="1" ht="24.95" customHeight="1">
      <c r="A64" s="17" t="s">
        <v>84</v>
      </c>
      <c r="B64" s="23" t="s">
        <v>76</v>
      </c>
      <c r="C64" s="19">
        <v>4</v>
      </c>
      <c r="D64" s="19"/>
      <c r="E64" s="66">
        <f t="shared" si="0"/>
        <v>0</v>
      </c>
      <c r="F64" s="68">
        <f t="shared" si="1"/>
        <v>0</v>
      </c>
    </row>
    <row r="65" spans="1:6" s="1" customFormat="1" ht="24.95" customHeight="1">
      <c r="A65" s="17" t="s">
        <v>85</v>
      </c>
      <c r="B65" s="22" t="s">
        <v>77</v>
      </c>
      <c r="C65" s="19">
        <v>10</v>
      </c>
      <c r="D65" s="19"/>
      <c r="E65" s="66">
        <f t="shared" si="0"/>
        <v>0</v>
      </c>
      <c r="F65" s="69">
        <f t="shared" si="1"/>
        <v>0</v>
      </c>
    </row>
    <row r="66" spans="1:6" s="1" customFormat="1" ht="24.95" customHeight="1">
      <c r="A66" s="17" t="s">
        <v>86</v>
      </c>
      <c r="B66" s="22" t="s">
        <v>78</v>
      </c>
      <c r="C66" s="19">
        <v>8</v>
      </c>
      <c r="D66" s="19"/>
      <c r="E66" s="66">
        <f t="shared" si="0"/>
        <v>0</v>
      </c>
      <c r="F66" s="68">
        <f t="shared" si="1"/>
        <v>0</v>
      </c>
    </row>
    <row r="67" spans="1:6" s="1" customFormat="1" ht="24.95" customHeight="1">
      <c r="A67" s="17" t="s">
        <v>87</v>
      </c>
      <c r="B67" s="22" t="s">
        <v>15</v>
      </c>
      <c r="C67" s="21">
        <v>39</v>
      </c>
      <c r="D67" s="19"/>
      <c r="E67" s="66">
        <f t="shared" si="0"/>
        <v>0</v>
      </c>
      <c r="F67" s="69">
        <f t="shared" si="1"/>
        <v>0</v>
      </c>
    </row>
    <row r="68" spans="1:6" s="1" customFormat="1" ht="24.95" customHeight="1">
      <c r="A68" s="17" t="s">
        <v>88</v>
      </c>
      <c r="B68" s="22" t="s">
        <v>114</v>
      </c>
      <c r="C68" s="21">
        <v>8</v>
      </c>
      <c r="D68" s="19"/>
      <c r="E68" s="66">
        <f t="shared" si="0"/>
        <v>0</v>
      </c>
      <c r="F68" s="68">
        <f t="shared" si="1"/>
        <v>0</v>
      </c>
    </row>
    <row r="69" spans="1:6" s="1" customFormat="1" ht="24.95" customHeight="1">
      <c r="A69" s="17" t="s">
        <v>89</v>
      </c>
      <c r="B69" s="22" t="s">
        <v>79</v>
      </c>
      <c r="C69" s="21">
        <v>10</v>
      </c>
      <c r="D69" s="19"/>
      <c r="E69" s="66">
        <f t="shared" si="0"/>
        <v>0</v>
      </c>
      <c r="F69" s="69">
        <f t="shared" si="1"/>
        <v>0</v>
      </c>
    </row>
    <row r="70" spans="1:6" s="1" customFormat="1" ht="24.95" customHeight="1" thickBot="1">
      <c r="A70" s="41" t="s">
        <v>90</v>
      </c>
      <c r="B70" s="18" t="s">
        <v>80</v>
      </c>
      <c r="C70" s="21">
        <v>26</v>
      </c>
      <c r="D70" s="19"/>
      <c r="E70" s="66">
        <f t="shared" si="0"/>
        <v>0</v>
      </c>
      <c r="F70" s="68">
        <f t="shared" si="1"/>
        <v>0</v>
      </c>
    </row>
    <row r="71" spans="1:6" s="1" customFormat="1" ht="24.95" customHeight="1" thickBot="1">
      <c r="A71" s="25"/>
      <c r="B71" s="25"/>
      <c r="C71" s="25"/>
      <c r="D71" s="73" t="s">
        <v>22</v>
      </c>
      <c r="E71" s="67">
        <f>SUM(E34:E70)</f>
        <v>0</v>
      </c>
      <c r="F71" s="70">
        <f>SUM(F34:F70)</f>
        <v>0</v>
      </c>
    </row>
    <row r="72" spans="1:6" ht="15">
      <c r="A72" s="26"/>
      <c r="B72" s="26"/>
      <c r="C72" s="26"/>
      <c r="D72" s="27"/>
      <c r="E72" s="13"/>
      <c r="F72" s="13"/>
    </row>
    <row r="73" spans="1:6" ht="15.75" thickBot="1">
      <c r="A73" s="26"/>
      <c r="B73" s="26"/>
      <c r="C73" s="26"/>
      <c r="D73" s="27"/>
      <c r="E73" s="13"/>
      <c r="F73" s="13"/>
    </row>
    <row r="74" spans="1:6" ht="42" customHeight="1" thickBot="1">
      <c r="A74" s="51" t="s">
        <v>49</v>
      </c>
      <c r="B74" s="52" t="s">
        <v>21</v>
      </c>
      <c r="C74" s="46" t="s">
        <v>99</v>
      </c>
      <c r="D74" s="47" t="s">
        <v>46</v>
      </c>
      <c r="E74" s="47" t="s">
        <v>47</v>
      </c>
      <c r="F74" s="48" t="s">
        <v>48</v>
      </c>
    </row>
    <row r="75" spans="1:6" ht="25.5" customHeight="1">
      <c r="A75" s="41" t="s">
        <v>0</v>
      </c>
      <c r="B75" s="49" t="s">
        <v>100</v>
      </c>
      <c r="C75" s="43">
        <v>77</v>
      </c>
      <c r="D75" s="50"/>
      <c r="E75" s="66">
        <f t="shared" ref="E75" si="2">C75*D75</f>
        <v>0</v>
      </c>
      <c r="F75" s="68">
        <f t="shared" ref="F75:F84" si="3">E75*1.08</f>
        <v>0</v>
      </c>
    </row>
    <row r="76" spans="1:6" ht="24.75" customHeight="1">
      <c r="A76" s="17" t="s">
        <v>1</v>
      </c>
      <c r="B76" s="30" t="s">
        <v>101</v>
      </c>
      <c r="C76" s="19">
        <v>1</v>
      </c>
      <c r="D76" s="28"/>
      <c r="E76" s="66">
        <f t="shared" ref="E76:E77" si="4">C76*D76</f>
        <v>0</v>
      </c>
      <c r="F76" s="68">
        <f t="shared" si="3"/>
        <v>0</v>
      </c>
    </row>
    <row r="77" spans="1:6" ht="24.75" customHeight="1">
      <c r="A77" s="17" t="s">
        <v>2</v>
      </c>
      <c r="B77" s="30" t="s">
        <v>109</v>
      </c>
      <c r="C77" s="24">
        <v>16</v>
      </c>
      <c r="D77" s="28"/>
      <c r="E77" s="66">
        <f t="shared" si="4"/>
        <v>0</v>
      </c>
      <c r="F77" s="68">
        <f t="shared" si="3"/>
        <v>0</v>
      </c>
    </row>
    <row r="78" spans="1:6" ht="24.75" customHeight="1">
      <c r="A78" s="17" t="s">
        <v>3</v>
      </c>
      <c r="B78" s="22" t="s">
        <v>102</v>
      </c>
      <c r="C78" s="19">
        <v>2</v>
      </c>
      <c r="D78" s="28"/>
      <c r="E78" s="66">
        <f t="shared" ref="E78:E84" si="5">C78*D78</f>
        <v>0</v>
      </c>
      <c r="F78" s="68">
        <f t="shared" si="3"/>
        <v>0</v>
      </c>
    </row>
    <row r="79" spans="1:6" ht="25.5" customHeight="1">
      <c r="A79" s="17" t="s">
        <v>4</v>
      </c>
      <c r="B79" s="22" t="s">
        <v>108</v>
      </c>
      <c r="C79" s="19">
        <v>10</v>
      </c>
      <c r="D79" s="29"/>
      <c r="E79" s="66">
        <f t="shared" si="5"/>
        <v>0</v>
      </c>
      <c r="F79" s="68">
        <f t="shared" si="3"/>
        <v>0</v>
      </c>
    </row>
    <row r="80" spans="1:6" ht="24" customHeight="1">
      <c r="A80" s="17" t="s">
        <v>5</v>
      </c>
      <c r="B80" s="22" t="s">
        <v>103</v>
      </c>
      <c r="C80" s="19">
        <v>6</v>
      </c>
      <c r="D80" s="31"/>
      <c r="E80" s="66">
        <f t="shared" si="5"/>
        <v>0</v>
      </c>
      <c r="F80" s="68">
        <f t="shared" si="3"/>
        <v>0</v>
      </c>
    </row>
    <row r="81" spans="1:6" ht="24" customHeight="1">
      <c r="A81" s="17" t="s">
        <v>6</v>
      </c>
      <c r="B81" s="30" t="s">
        <v>104</v>
      </c>
      <c r="C81" s="19">
        <v>1</v>
      </c>
      <c r="D81" s="31"/>
      <c r="E81" s="66">
        <f t="shared" si="5"/>
        <v>0</v>
      </c>
      <c r="F81" s="68">
        <f t="shared" si="3"/>
        <v>0</v>
      </c>
    </row>
    <row r="82" spans="1:6" ht="37.5" customHeight="1">
      <c r="A82" s="17" t="s">
        <v>7</v>
      </c>
      <c r="B82" s="30" t="s">
        <v>105</v>
      </c>
      <c r="C82" s="19">
        <v>5</v>
      </c>
      <c r="D82" s="31"/>
      <c r="E82" s="66">
        <f t="shared" si="5"/>
        <v>0</v>
      </c>
      <c r="F82" s="68">
        <f t="shared" si="3"/>
        <v>0</v>
      </c>
    </row>
    <row r="83" spans="1:6" ht="29.1" customHeight="1">
      <c r="A83" s="17" t="s">
        <v>8</v>
      </c>
      <c r="B83" s="22" t="s">
        <v>106</v>
      </c>
      <c r="C83" s="19">
        <v>6</v>
      </c>
      <c r="D83" s="31"/>
      <c r="E83" s="66">
        <f t="shared" si="5"/>
        <v>0</v>
      </c>
      <c r="F83" s="68">
        <f t="shared" si="3"/>
        <v>0</v>
      </c>
    </row>
    <row r="84" spans="1:6" ht="33" customHeight="1" thickBot="1">
      <c r="A84" s="17" t="s">
        <v>9</v>
      </c>
      <c r="B84" s="22" t="s">
        <v>107</v>
      </c>
      <c r="C84" s="19">
        <v>4</v>
      </c>
      <c r="D84" s="31"/>
      <c r="E84" s="66">
        <f t="shared" si="5"/>
        <v>0</v>
      </c>
      <c r="F84" s="68">
        <f t="shared" si="3"/>
        <v>0</v>
      </c>
    </row>
    <row r="85" spans="1:6" ht="21" customHeight="1" thickBot="1">
      <c r="A85" s="32"/>
      <c r="B85" s="33"/>
      <c r="C85" s="25"/>
      <c r="D85" s="73" t="s">
        <v>22</v>
      </c>
      <c r="E85" s="67">
        <f>SUM(E75:E84)</f>
        <v>0</v>
      </c>
      <c r="F85" s="70">
        <f>SUM(F75:F84)</f>
        <v>0</v>
      </c>
    </row>
    <row r="86" spans="1:6" ht="15.75" thickBot="1">
      <c r="A86" s="34"/>
      <c r="B86" s="33"/>
      <c r="C86" s="25"/>
      <c r="D86" s="25"/>
      <c r="E86" s="25"/>
      <c r="F86" s="35"/>
    </row>
    <row r="87" spans="1:6" ht="27.75" customHeight="1" thickBot="1">
      <c r="A87" s="32"/>
      <c r="B87" s="36"/>
      <c r="C87" s="25"/>
      <c r="D87" s="37" t="s">
        <v>22</v>
      </c>
      <c r="E87" s="71">
        <f>E85+E71</f>
        <v>0</v>
      </c>
      <c r="F87" s="72">
        <f>F85+F71</f>
        <v>0</v>
      </c>
    </row>
    <row r="88" spans="1:6" ht="15">
      <c r="A88" s="32"/>
      <c r="B88" s="36"/>
      <c r="C88" s="25"/>
      <c r="D88" s="14"/>
      <c r="E88" s="13"/>
      <c r="F88" s="38"/>
    </row>
    <row r="89" spans="1:6" ht="15">
      <c r="A89" s="32"/>
      <c r="B89" s="39"/>
      <c r="C89" s="25"/>
      <c r="D89" s="14"/>
      <c r="E89" s="13"/>
      <c r="F89" s="38"/>
    </row>
    <row r="90" spans="1:6" ht="15">
      <c r="A90" s="32"/>
      <c r="B90" s="33" t="s">
        <v>41</v>
      </c>
      <c r="C90" s="25"/>
      <c r="D90" s="14"/>
      <c r="E90" s="13"/>
      <c r="F90" s="38"/>
    </row>
    <row r="91" spans="1:6" ht="20.25" customHeight="1">
      <c r="A91" s="32"/>
      <c r="B91" s="39" t="s">
        <v>42</v>
      </c>
      <c r="C91" s="13"/>
      <c r="D91" s="13"/>
      <c r="E91" s="34"/>
      <c r="F91" s="13"/>
    </row>
    <row r="92" spans="1:6" ht="15" customHeight="1">
      <c r="A92" s="32"/>
      <c r="B92" s="40"/>
      <c r="C92" s="13"/>
      <c r="D92" s="13"/>
      <c r="E92" s="26"/>
      <c r="F92" s="13"/>
    </row>
    <row r="93" spans="1:6" ht="15">
      <c r="A93" s="32"/>
      <c r="B93" s="33" t="s">
        <v>40</v>
      </c>
      <c r="C93" s="13"/>
      <c r="D93" s="13"/>
      <c r="E93" s="13"/>
      <c r="F93" s="13"/>
    </row>
    <row r="94" spans="1:6" ht="20.25" customHeight="1">
      <c r="A94" s="32"/>
      <c r="B94" s="39" t="s">
        <v>42</v>
      </c>
      <c r="C94" s="27"/>
      <c r="D94" s="13"/>
      <c r="E94" s="13"/>
      <c r="F94" s="13"/>
    </row>
    <row r="95" spans="1:6" ht="15">
      <c r="A95" s="32"/>
      <c r="B95" s="39"/>
      <c r="C95" s="27"/>
      <c r="D95" s="13"/>
      <c r="E95" s="13"/>
      <c r="F95" s="13"/>
    </row>
    <row r="96" spans="1:6" ht="15">
      <c r="A96" s="32"/>
      <c r="B96" s="39"/>
      <c r="C96" s="27"/>
      <c r="D96" s="13"/>
      <c r="E96" s="13"/>
      <c r="F96" s="13"/>
    </row>
    <row r="97" spans="1:6" ht="15">
      <c r="A97" s="32"/>
      <c r="B97" s="39"/>
      <c r="C97" s="27"/>
      <c r="D97" s="13"/>
      <c r="E97" s="13"/>
      <c r="F97" s="13"/>
    </row>
    <row r="98" spans="1:6" ht="15">
      <c r="A98" s="32"/>
      <c r="B98" s="39"/>
      <c r="C98" s="90" t="s">
        <v>39</v>
      </c>
      <c r="D98" s="90"/>
      <c r="E98" s="13"/>
      <c r="F98" s="13"/>
    </row>
    <row r="99" spans="1:6" ht="15">
      <c r="A99" s="13"/>
      <c r="B99" s="13"/>
      <c r="C99" s="89" t="s">
        <v>23</v>
      </c>
      <c r="D99" s="89"/>
      <c r="E99" s="13"/>
      <c r="F99" s="13"/>
    </row>
    <row r="100" spans="1:6" ht="15">
      <c r="A100" s="13"/>
      <c r="B100" s="13"/>
      <c r="C100" s="13"/>
      <c r="D100" s="13"/>
      <c r="E100" s="13"/>
      <c r="F100" s="13"/>
    </row>
  </sheetData>
  <sortState ref="A22:C116">
    <sortCondition ref="B22:B116"/>
  </sortState>
  <mergeCells count="26">
    <mergeCell ref="A3:F3"/>
    <mergeCell ref="G3:L3"/>
    <mergeCell ref="A5:F5"/>
    <mergeCell ref="G5:L5"/>
    <mergeCell ref="A6:F6"/>
    <mergeCell ref="G6:L6"/>
    <mergeCell ref="C99:D99"/>
    <mergeCell ref="C98:D98"/>
    <mergeCell ref="A24:F24"/>
    <mergeCell ref="A29:F29"/>
    <mergeCell ref="A30:F30"/>
    <mergeCell ref="A31:F31"/>
    <mergeCell ref="A16:F16"/>
    <mergeCell ref="A23:F23"/>
    <mergeCell ref="A9:F9"/>
    <mergeCell ref="A7:F7"/>
    <mergeCell ref="A28:F28"/>
    <mergeCell ref="A11:F11"/>
    <mergeCell ref="A14:F14"/>
    <mergeCell ref="A15:F15"/>
    <mergeCell ref="A18:F18"/>
    <mergeCell ref="A19:F19"/>
    <mergeCell ref="A20:F20"/>
    <mergeCell ref="A21:F21"/>
    <mergeCell ref="A25:F25"/>
    <mergeCell ref="A13:F13"/>
  </mergeCells>
  <pageMargins left="0.70866141732283472" right="0.70866141732283472" top="0.43307086614173229" bottom="0.39370078740157483" header="0.31496062992125984" footer="0.31496062992125984"/>
  <pageSetup paperSize="9" scale="84" fitToHeight="0" orientation="portrait" r:id="rId1"/>
  <headerFooter>
    <oddFooter>&amp;C&amp;P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C77A941A-D3FB-4A60-91EF-D0ECD809FA7E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Formularz cenowy</vt:lpstr>
      <vt:lpstr>'Formularz cenowy'!Obszar_wydruku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iwona</dc:creator>
  <cp:lastModifiedBy>Miklińska Katarzyna</cp:lastModifiedBy>
  <cp:lastPrinted>2024-04-18T10:41:00Z</cp:lastPrinted>
  <dcterms:created xsi:type="dcterms:W3CDTF">2012-05-04T07:18:57Z</dcterms:created>
  <dcterms:modified xsi:type="dcterms:W3CDTF">2025-03-19T12:45:55Z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2d8cb7ae-ff12-49d0-a50c-d495aab73c8c</vt:lpwstr>
  </property>
  <property fmtid="{D5CDD505-2E9C-101B-9397-08002B2CF9AE}" pid="3" name="bjSaver">
    <vt:lpwstr>IT0lolYqT6q+XcpHvKfvCWgcUiOVXV2Q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bjPortionMark">
    <vt:lpwstr>[JAW]</vt:lpwstr>
  </property>
  <property fmtid="{D5CDD505-2E9C-101B-9397-08002B2CF9AE}" pid="8" name="bjClsUserRVM">
    <vt:lpwstr>[]</vt:lpwstr>
  </property>
  <property fmtid="{D5CDD505-2E9C-101B-9397-08002B2CF9AE}" pid="9" name="s5636:Creator type=author">
    <vt:lpwstr>iwona</vt:lpwstr>
  </property>
  <property fmtid="{D5CDD505-2E9C-101B-9397-08002B2CF9AE}" pid="10" name="s5636:Creator type=organization">
    <vt:lpwstr>MILNET-Z</vt:lpwstr>
  </property>
  <property fmtid="{D5CDD505-2E9C-101B-9397-08002B2CF9AE}" pid="11" name="s5636:Creator type=IP">
    <vt:lpwstr>10.80.149.109</vt:lpwstr>
  </property>
</Properties>
</file>