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arolina Musiałowska\Desktop\Zamówienia Publiczne\Zapytania ofertowe\Zapytania ofertowe 2024\00 PRZETARGI\ZP.271.16.2024 Środki czystości\Platforma zakupowa - pliki do publikacji\"/>
    </mc:Choice>
  </mc:AlternateContent>
  <xr:revisionPtr revIDLastSave="0" documentId="13_ncr:1_{4BD83275-7F0A-4D8D-8C19-CC47471AAC2B}" xr6:coauthVersionLast="47" xr6:coauthVersionMax="47" xr10:uidLastSave="{00000000-0000-0000-0000-000000000000}"/>
  <bookViews>
    <workbookView xWindow="-105" yWindow="0" windowWidth="14610" windowHeight="16305" xr2:uid="{00000000-000D-0000-FFFF-FFFF00000000}"/>
  </bookViews>
  <sheets>
    <sheet name="List1" sheetId="1" r:id="rId1"/>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5" i="1" l="1"/>
  <c r="J66" i="1"/>
  <c r="J67" i="1"/>
  <c r="J68" i="1"/>
  <c r="J69" i="1"/>
  <c r="J70" i="1"/>
  <c r="J71" i="1"/>
  <c r="J72"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64" i="1"/>
  <c r="J62" i="1"/>
  <c r="J56" i="1"/>
  <c r="J57" i="1"/>
  <c r="J58" i="1"/>
  <c r="J59" i="1"/>
  <c r="J60" i="1"/>
  <c r="J61" i="1"/>
  <c r="J55" i="1"/>
  <c r="J42" i="1"/>
  <c r="J43" i="1"/>
  <c r="J44" i="1"/>
  <c r="J45" i="1"/>
  <c r="J46" i="1"/>
  <c r="J47" i="1"/>
  <c r="J48" i="1"/>
  <c r="J49" i="1"/>
  <c r="J50" i="1"/>
  <c r="J51" i="1"/>
  <c r="J41" i="1"/>
  <c r="J32" i="1"/>
  <c r="J33" i="1"/>
  <c r="J34" i="1"/>
  <c r="J35" i="1"/>
  <c r="J36" i="1"/>
  <c r="J37" i="1"/>
  <c r="J38" i="1"/>
  <c r="J39" i="1"/>
  <c r="I29" i="1"/>
  <c r="J29" i="1" s="1"/>
  <c r="J31" i="1"/>
  <c r="J14" i="1"/>
  <c r="J15" i="1"/>
  <c r="J16" i="1"/>
  <c r="J19" i="1"/>
  <c r="J20" i="1"/>
  <c r="J21" i="1"/>
  <c r="J13" i="1"/>
  <c r="J27" i="1"/>
  <c r="J28" i="1"/>
  <c r="J25" i="1"/>
  <c r="J6" i="1"/>
  <c r="J7" i="1"/>
  <c r="J8" i="1"/>
  <c r="J9" i="1"/>
  <c r="J10" i="1"/>
  <c r="H79" i="1"/>
  <c r="I79" i="1"/>
  <c r="H64" i="1"/>
  <c r="I64" i="1"/>
  <c r="H55" i="1"/>
  <c r="I55" i="1"/>
  <c r="H66" i="1"/>
  <c r="I66" i="1"/>
  <c r="H67" i="1"/>
  <c r="I67" i="1"/>
  <c r="H69" i="1"/>
  <c r="I69" i="1"/>
  <c r="H70" i="1"/>
  <c r="I70" i="1"/>
  <c r="H71" i="1"/>
  <c r="I71" i="1"/>
  <c r="H72" i="1"/>
  <c r="I72" i="1"/>
  <c r="H73" i="1"/>
  <c r="I73" i="1"/>
  <c r="J73" i="1" s="1"/>
  <c r="H74" i="1"/>
  <c r="I74" i="1"/>
  <c r="H75" i="1"/>
  <c r="I75" i="1"/>
  <c r="H76" i="1"/>
  <c r="I76" i="1"/>
  <c r="H77" i="1"/>
  <c r="I77" i="1"/>
  <c r="H78" i="1"/>
  <c r="I78" i="1"/>
  <c r="H80" i="1"/>
  <c r="I80" i="1"/>
  <c r="H81" i="1"/>
  <c r="I81" i="1"/>
  <c r="H82" i="1"/>
  <c r="I82" i="1"/>
  <c r="H83" i="1"/>
  <c r="I83" i="1"/>
  <c r="H84" i="1"/>
  <c r="I84" i="1"/>
  <c r="H85" i="1"/>
  <c r="I85" i="1"/>
  <c r="H86" i="1"/>
  <c r="I86" i="1"/>
  <c r="H87" i="1"/>
  <c r="I87" i="1"/>
  <c r="H88" i="1"/>
  <c r="I88" i="1"/>
  <c r="H89" i="1"/>
  <c r="I89" i="1"/>
  <c r="H90" i="1"/>
  <c r="I90" i="1"/>
  <c r="H91" i="1"/>
  <c r="I91" i="1"/>
  <c r="H92" i="1"/>
  <c r="I92" i="1"/>
  <c r="H93" i="1"/>
  <c r="I93" i="1"/>
  <c r="H94" i="1"/>
  <c r="I94" i="1"/>
  <c r="H95" i="1"/>
  <c r="I95" i="1"/>
  <c r="H96" i="1"/>
  <c r="I96" i="1"/>
  <c r="H97" i="1"/>
  <c r="I97" i="1"/>
  <c r="H98" i="1"/>
  <c r="I98" i="1"/>
  <c r="H99" i="1"/>
  <c r="I99" i="1"/>
  <c r="H100" i="1"/>
  <c r="I100" i="1"/>
  <c r="H101" i="1"/>
  <c r="I101" i="1"/>
  <c r="H102" i="1"/>
  <c r="I102" i="1"/>
  <c r="I65" i="1"/>
  <c r="H65" i="1"/>
  <c r="H62" i="1"/>
  <c r="I62" i="1"/>
  <c r="H57" i="1"/>
  <c r="I57" i="1"/>
  <c r="H58" i="1"/>
  <c r="I58" i="1"/>
  <c r="H59" i="1"/>
  <c r="I59" i="1"/>
  <c r="H60" i="1"/>
  <c r="I60" i="1"/>
  <c r="H61" i="1"/>
  <c r="I61" i="1"/>
  <c r="I56" i="1"/>
  <c r="H56" i="1"/>
  <c r="H42" i="1"/>
  <c r="I42" i="1"/>
  <c r="H43" i="1"/>
  <c r="I43" i="1"/>
  <c r="H44" i="1"/>
  <c r="I44" i="1"/>
  <c r="H45" i="1"/>
  <c r="I45" i="1"/>
  <c r="H46" i="1"/>
  <c r="I46" i="1"/>
  <c r="H47" i="1"/>
  <c r="I47" i="1"/>
  <c r="H48" i="1"/>
  <c r="I48" i="1"/>
  <c r="H49" i="1"/>
  <c r="I49" i="1"/>
  <c r="H50" i="1"/>
  <c r="I50" i="1"/>
  <c r="H51" i="1"/>
  <c r="I51" i="1"/>
  <c r="I41" i="1"/>
  <c r="H41" i="1"/>
  <c r="H32" i="1"/>
  <c r="I32" i="1"/>
  <c r="H33" i="1"/>
  <c r="I33" i="1"/>
  <c r="H34" i="1"/>
  <c r="I34" i="1"/>
  <c r="H35" i="1"/>
  <c r="I35" i="1"/>
  <c r="H36" i="1"/>
  <c r="I36" i="1"/>
  <c r="H37" i="1"/>
  <c r="I37" i="1"/>
  <c r="H38" i="1"/>
  <c r="I38" i="1"/>
  <c r="H39" i="1"/>
  <c r="I39" i="1"/>
  <c r="I31" i="1"/>
  <c r="H31" i="1"/>
  <c r="H26" i="1"/>
  <c r="I26" i="1"/>
  <c r="J26" i="1" s="1"/>
  <c r="H27" i="1"/>
  <c r="I27" i="1"/>
  <c r="H28" i="1"/>
  <c r="I28" i="1"/>
  <c r="H29" i="1"/>
  <c r="I25" i="1"/>
  <c r="H25" i="1"/>
  <c r="H14" i="1"/>
  <c r="I14" i="1"/>
  <c r="H15" i="1"/>
  <c r="I15" i="1"/>
  <c r="H16" i="1"/>
  <c r="I16" i="1"/>
  <c r="H17" i="1"/>
  <c r="I17" i="1"/>
  <c r="J17" i="1" s="1"/>
  <c r="H18" i="1"/>
  <c r="I18" i="1"/>
  <c r="J18" i="1" s="1"/>
  <c r="H19" i="1"/>
  <c r="I19" i="1"/>
  <c r="H20" i="1"/>
  <c r="I20" i="1"/>
  <c r="H21" i="1"/>
  <c r="I21" i="1"/>
  <c r="I13" i="1"/>
  <c r="H13" i="1"/>
  <c r="H6" i="1"/>
  <c r="I6" i="1"/>
  <c r="H7" i="1"/>
  <c r="I7" i="1"/>
  <c r="H8" i="1"/>
  <c r="I8" i="1"/>
  <c r="H9" i="1"/>
  <c r="I9" i="1"/>
  <c r="H10" i="1"/>
  <c r="I10" i="1"/>
  <c r="I5" i="1"/>
  <c r="J5" i="1" s="1"/>
  <c r="H5" i="1"/>
  <c r="J104" i="1" l="1"/>
  <c r="I104" i="1"/>
</calcChain>
</file>

<file path=xl/sharedStrings.xml><?xml version="1.0" encoding="utf-8"?>
<sst xmlns="http://schemas.openxmlformats.org/spreadsheetml/2006/main" count="306" uniqueCount="211">
  <si>
    <t>CZĘŚĆ I - Chemia pralnicza</t>
  </si>
  <si>
    <t>L.P.</t>
  </si>
  <si>
    <t>Opis produktu</t>
  </si>
  <si>
    <t>Pojemność</t>
  </si>
  <si>
    <t>Szacowana ilość</t>
  </si>
  <si>
    <t>Cena jednostkowa netto</t>
  </si>
  <si>
    <t xml:space="preserve">VAT </t>
  </si>
  <si>
    <t>Cena jednostkowa brutto</t>
  </si>
  <si>
    <t>Wartość netto (ilość x cena jednostkowa netto)</t>
  </si>
  <si>
    <t>Wartość brutto (ilość x cena jednostkowa brutto)</t>
  </si>
  <si>
    <t>Proszek do dezynfekcji</t>
  </si>
  <si>
    <t>Środek piorąco-dezynfekujący, do prania i dezynfekcji wszystkich typów tkanin oraz we wszystkich zakresach temperatur i we wszystkich stopniach twardości wody, do chemiczno-termicznej dezynfekcji prania przy 65*C. Zawierający środki wybielające na bazie aktywnego tlenu, anionowe środki powierzchniowo czynne, niejonowe środki powierzchniowo czynne, mydło, PH 10-11. Proszek umieszczony w wykazie PZH do chemiczno-termicznej dezynfekcji prania przy 65*C.</t>
  </si>
  <si>
    <t>Płyn do prania dla dzieci typu Lovella</t>
  </si>
  <si>
    <t>4,5 L</t>
  </si>
  <si>
    <t>Płyn zmiękczający do tkanin</t>
  </si>
  <si>
    <t>15 L</t>
  </si>
  <si>
    <t>750 ml</t>
  </si>
  <si>
    <t>CZĘŚĆ II - Środki dezynfekujące</t>
  </si>
  <si>
    <t>Nazwa produktu</t>
  </si>
  <si>
    <t>VAT</t>
  </si>
  <si>
    <t xml:space="preserve">Środek do szybkiej dezynfekcji powierzchni oparty na alkoholu </t>
  </si>
  <si>
    <t>5 L</t>
  </si>
  <si>
    <t>Środek do codziennego i gruntownego mycia oraz dezynfekcji powierzchni sanitarnych</t>
  </si>
  <si>
    <t>1 L</t>
  </si>
  <si>
    <t>Uniwersalny środek do codziennego i gruntownego mycia i dezynfekcji powierzchni</t>
  </si>
  <si>
    <t>5l</t>
  </si>
  <si>
    <t>Płyn do higienicznej i chirurgicznej dezynfekcji rąk z pompką oparty na alkoholu</t>
  </si>
  <si>
    <t>0,5 L</t>
  </si>
  <si>
    <t xml:space="preserve">Środek do dezynfekcji i mycia narzędzi i innych wyrobów medycznych </t>
  </si>
  <si>
    <t>Uniwersalny środek do dezynfekcji powierzchni oraz profilaktyki przeciwgrzybiczej.</t>
  </si>
  <si>
    <t>6 L</t>
  </si>
  <si>
    <t xml:space="preserve">Mydło hipoalergiczne w płynie </t>
  </si>
  <si>
    <t>Mydło hipoalergiczne w płynie, do wszystkich rodzajów skóry. Posiadające bardzo dobre właściwości myjące, pieniące i pielęgnacyjne. Dla osób ze schorzeniami skórnymi (alergicznymi). Nie zawierające kompozycji zapachowych i barwników. Gęsta, kremowa konsystencja, PH 5,5.</t>
  </si>
  <si>
    <t>Mydło w płynie</t>
  </si>
  <si>
    <t>CZĘŚĆ III - Sprzątanie obiektów</t>
  </si>
  <si>
    <t>Sprzątanie sanitariatów</t>
  </si>
  <si>
    <t>Środek do gruntownego i codziennego mycia sanitariatów</t>
  </si>
  <si>
    <t>10 L</t>
  </si>
  <si>
    <t>Gotowy do użycia płyn do mycia powierzchni sanitarnych</t>
  </si>
  <si>
    <t>1000 ml</t>
  </si>
  <si>
    <t>Sprzątanie ogólne</t>
  </si>
  <si>
    <t>Odświeżacz powietrza</t>
  </si>
  <si>
    <t>Odświeżacz powietrza oczyszczający powietrze z uporczywych, nieprzyjemnych zapachów, pozostawiający świeżą, delikatną woń na długo. Składający się w 100% z naturalnego gazu nośnego: azot. Mix zapachów.</t>
  </si>
  <si>
    <t>Min. 300 ml</t>
  </si>
  <si>
    <t>Gotowy do użycia płyn do mycia powierzchni szklanych</t>
  </si>
  <si>
    <t>Mleczko do czyszczenia</t>
  </si>
  <si>
    <t>500 ml</t>
  </si>
  <si>
    <t>Wysokowydajny środek do gruntownego czyszczenia powierzchni odpornych na związki zasadowe</t>
  </si>
  <si>
    <t>Środek do czyszczenia i pielęgnacji podłóg</t>
  </si>
  <si>
    <t>Wysokowydajny środek do czyszczenia powierzchni</t>
  </si>
  <si>
    <t>Sprzątanie kuchni</t>
  </si>
  <si>
    <t>Środek czyszczący do powierzchni kuchennych</t>
  </si>
  <si>
    <t>Uniwersalny środek czyszczący do kuchni</t>
  </si>
  <si>
    <t>Wysokowydajny środek do usuwania kamienia</t>
  </si>
  <si>
    <t>Płyn do mycia naczyń typu ludwik, mix zapachów</t>
  </si>
  <si>
    <t>Spray do pielęgnacji stali nierdzewnej</t>
  </si>
  <si>
    <t>Tabletki pielęgnacyjne do pieców konwekcyjno-parowych typu Retional Tabs</t>
  </si>
  <si>
    <t>Tabletki pielęgnacyjne do pieców konwekcyjno-parowych zawierające skuteczne substancje pielęgnacyjne, które aktywnie chronią oraz w zdecydowany sposób przedłużające żywotność pieców konwekcyjno-parowych. Tabletki pielęgnacyjne zawierające  substancje rozpuszczające wapń, dzięki czemu zapobiegają powstawaniu kamienia.</t>
  </si>
  <si>
    <t>Tabletki myjące do pieców konwekcyjno-parowych typu Retional Tabs</t>
  </si>
  <si>
    <t>Tabletki myjące do pieca konwencyjno-parowego przeznaczone do czyszczenia urządzeń, wysokoskoncentrowane, wydajne.</t>
  </si>
  <si>
    <t>CZĘŚĆ IV - Artykuły do sprzątania</t>
  </si>
  <si>
    <t>Papiery toaletowe</t>
  </si>
  <si>
    <t xml:space="preserve">rolka </t>
  </si>
  <si>
    <t>Papier szary duża rolka typu JUMBO 120 mb</t>
  </si>
  <si>
    <t xml:space="preserve">12 szt. w opakowaniu </t>
  </si>
  <si>
    <t>Ręcznik papierowy</t>
  </si>
  <si>
    <t>Ręcznik ZZ</t>
  </si>
  <si>
    <t xml:space="preserve">20 bind w kartonie </t>
  </si>
  <si>
    <t>Czyściwo</t>
  </si>
  <si>
    <t>Ręcznik papierowy do centralnego dozowania</t>
  </si>
  <si>
    <t>Papier toaletowy do systemu typu T9</t>
  </si>
  <si>
    <t xml:space="preserve">6 rolek w kartonie </t>
  </si>
  <si>
    <t>Akcesoria do sprzątania</t>
  </si>
  <si>
    <t>-</t>
  </si>
  <si>
    <t>Kosz na śmieci</t>
  </si>
  <si>
    <t>Kosz wykonany z wysokiej jakości plastiku z uchylną pokrywą o estetycznym wyglądzie.</t>
  </si>
  <si>
    <t>25 L</t>
  </si>
  <si>
    <t>50 L</t>
  </si>
  <si>
    <t>Butelka ze spryskiwaczem</t>
  </si>
  <si>
    <t>Butelka ze spryskiwaczem, wykonana z dobrej jakości tworzywa sztucznego.</t>
  </si>
  <si>
    <t>Ścierki</t>
  </si>
  <si>
    <t>Gąbka</t>
  </si>
  <si>
    <t>Dwustronna gąbka do mycia naczyń, idealna do usuwania zeschniętego brudu, mycia przypalonych garnków, kuchenek gazowych. Jedna strona miękka chłonna pianka, druga strona pokryta szorstką powierzchnią do szorowania, przeznaczone do usuwania zaschniętych zabrudzeń. Gąbka usuwająca brud bez pozostawiania zarysowań. Gąbka może być używana z: płynami, detergentami, pastami, proszkami szorującymi, środkami myjącymi do mycia powierzchni mających kontakt z żywnością.</t>
  </si>
  <si>
    <t>Gąbka do teflonu</t>
  </si>
  <si>
    <t>Druciak do naczyń</t>
  </si>
  <si>
    <t>Rękawiczki gospodarcze</t>
  </si>
  <si>
    <t>Wygodne rękawice z naturalnego lateksu do ogólnego sprzątania,
wyłożone czystą bawełną dla zapewnienia komfortu podczas użytkowania, różne rozmiary.</t>
  </si>
  <si>
    <t>Szrober</t>
  </si>
  <si>
    <t>Szczotka z odpowiednio usztywnionym włosiem do szorowania, długość włosia: 2,5 cm.</t>
  </si>
  <si>
    <t>Szczotka WC</t>
  </si>
  <si>
    <t>Komplet WC wykonany z tworzywa sztucznego. Szczotka z włosiem o odpowiedniej twardości czyści trudne zabrudzenia i dociera do zakamarków muszli klozetowej.</t>
  </si>
  <si>
    <t>Ściągaczka do wody</t>
  </si>
  <si>
    <t>Ściągaczka do wycierania wody ze ścian, mycia okien lub szklanych drzwi w kabinie prysznicowej z silikonowym wykończeniem.</t>
  </si>
  <si>
    <t>Miotła typu Regina</t>
  </si>
  <si>
    <t>Miotła do zamiatania pomieszczeń wszelkiego rodzaju. Dzięki specjalnym zakończeniom i gęstemu włosiu zbierająca wyśmienicie drobny pył, piasek, kurz, włosy, sierść itp. Wykonana z wysokiej jakości materiałów. Posiadająca gumowe okucia znajdujące się na narożnikach szczotki, które zabezpieczają przed obiciem mebli oraz ścian.</t>
  </si>
  <si>
    <t>Zmiotka i szufelka</t>
  </si>
  <si>
    <t>Szufelka ze zmiotką z wysokiej jakości materiału, szufelka zakończona praktyczną gumką. Możliwość zamocowania zmiotki do szufelki.</t>
  </si>
  <si>
    <t>Szczotka druciana</t>
  </si>
  <si>
    <t>Szczotka do rdzy, do czyszczenia metalowych powierzchni. Umożliwiająca usunięcie z nich zabrudzeń oraz rdzy, a także pozwalająca je odnowić i przygotować do malowania. </t>
  </si>
  <si>
    <t>Pad biały 17"</t>
  </si>
  <si>
    <t>Pad czarny 17"</t>
  </si>
  <si>
    <t>Pad czarny w rozmiarze 17'' do maszynowego doczyszczania powierzchni. Pasujący do automatów szorująco - zbierających, szorowarek, zmywarek do posadzek, polerek. Pad czarny służący do doczyszczania bardzo mocnych zabrudzeń na twardych technicznych posadzkach oraz zdzierania najtwardszych wypraw polimerowych.</t>
  </si>
  <si>
    <t>Pad ręczny czarny</t>
  </si>
  <si>
    <t>Pady czarny do ręcznego doczyszczania trudno dostępnych powierzchni.</t>
  </si>
  <si>
    <t>Worek czarny na odpady 160 L, a'10, ok. 28 mikronów, LDPE</t>
  </si>
  <si>
    <t>10 szt. na rolce</t>
  </si>
  <si>
    <t>Worek czarny na odpady 120 L, a'25, ok. 28 mikronów, LDPE</t>
  </si>
  <si>
    <t>25 szt. na rolce</t>
  </si>
  <si>
    <t>Worek czarny na odpady 60 L, a'50, ok. 28 mikronów, LDPE</t>
  </si>
  <si>
    <t>50 szt. na rolce</t>
  </si>
  <si>
    <t>Worek czarny na odpady 35 L, a'50, ok. 28 mikronów, LDPE</t>
  </si>
  <si>
    <t>Worek czerwony na odpady 120 L, a'10, ok. 23 mikronów LDPE</t>
  </si>
  <si>
    <t>Worek czerwony na odpady 60 L, a'50, ok. 23 mikronów LDPE</t>
  </si>
  <si>
    <t>60 szt. na rolce</t>
  </si>
  <si>
    <t>Worek czerwony na odpady 35 L, a'50, ok. 23 mikronów LDPE</t>
  </si>
  <si>
    <t>35 szt. na rolce</t>
  </si>
  <si>
    <t>Worek niebieski na odpady 120 L, a'25, ok. 23 mikronów LDPE</t>
  </si>
  <si>
    <t>Suma wartości netto</t>
  </si>
  <si>
    <t>Papier dwuwarstwowy, gramatura 32, surowiec: makulatura, kolor: szary, średnica 18, wysokość: 9, perforacja: 22.</t>
  </si>
  <si>
    <t>Środek do wszystkich kwasoodpornych powierzchni sanitarnych, bezpieczny dla chromowanej armatury, doskonale usuwający naloty wapienne, rdzę, nie zawiera kwasu fosforowego. Nie nadający się do stosowania na kamień naturalny, PH 1.</t>
  </si>
  <si>
    <t>Płyn czyszcząco dezynfekujący do sanitariatów typu Domestos</t>
  </si>
  <si>
    <t>Żel do udrażniania rur typu Kret</t>
  </si>
  <si>
    <t>Żel skutecznie udrażniający rury i syfony, rozpuszczający zanieczyszczenia stałe i organiczne, takie jak tłuszcz, włosy, papier, watę czy odpadki kuchenne. Osadzający się na ściankach rur, co przedłuża proces działania i jednocześnie niweluje nieprzyjemne zapachy.</t>
  </si>
  <si>
    <t>Emulsja pielęgnacyjna o wysokim połysku</t>
  </si>
  <si>
    <t>Płyn do mycia naczyń o intensywnym zapachu. Składający się z formuły myjącej zapewniającej czyste i lśniące naczynia. Biodegradowalny, bezwzględny dla tłuszczu. Płyn o pH neutralnym dla skóry, łagodnym dla dłoni. Zawierający wyciąg z zielonej herbaty.</t>
  </si>
  <si>
    <t>Preparat na bazie oleju parafinowego zapewniający doskonałą pielęgnację, polerowanie i ochronę wszystkich metalowych i anodowanych powierzchni, uzyskując efekty widoczne od razu. Łatwo i szybko usuwający odciski palców, brud, przebarwienia, i smugi oraz zapewniający równomierny i lśniący wygląd. Zawierający specjalne składniki pielęgnujące długotrwale chroniące metalową powierzchnię przed ponownym zabrudzeniem. Przedłużający żywotność czyszczonych powierzchni. W opakowaniu z rozpylaczem.</t>
  </si>
  <si>
    <t>Opak. 6 kg</t>
  </si>
  <si>
    <t>Opak. 100 szt.</t>
  </si>
  <si>
    <t>Długość rolki - 360 mb</t>
  </si>
  <si>
    <t>Długość rolki - 135 mb</t>
  </si>
  <si>
    <t>Ścierka zawierająca poli-alkohol vinylowy, rozm. 38 x 35 cm, występująca w czterech kolorach: żółty, czerwony, niebieski i zielony.</t>
  </si>
  <si>
    <t>Pad biały w rozmiarze 17'' do maszynowego doczyszczania powierzchni. Pasujący do automatów szorująco - zbierających, szorowarek, zmywarek do posadzek, polerek. Pad biały służący głównie do polerowania i czyszczenia bardzo delikatnych powierzchni.</t>
  </si>
  <si>
    <t>Worki klasyczne, tradycyjne, bez opcji zamknięcia, ze zgrzewem dolnym. Worki wykonywane z folii recyklingowej LDPE. Konfekcjonowane są w formie rolek z praktyczną perforacją. </t>
  </si>
  <si>
    <t>Suma wartości brutto</t>
  </si>
  <si>
    <t>Płyn do czyszczenia pieców konwekcyjno-parowych typu Hendi</t>
  </si>
  <si>
    <t xml:space="preserve">Nabłyszczacz do zmywarek przemysłowych </t>
  </si>
  <si>
    <t xml:space="preserve">Uniwersalny płyn nabłyszczający do wszystkich rodzajów wody i wszystkich typów zmywarek, zapobiegający osadzaniu się kamienia na naczyniach, nadający połysk szklanym naczyniom, sztućcom i zastawie stołowej. </t>
  </si>
  <si>
    <t xml:space="preserve">Detergent do zmywarek przemysłowych </t>
  </si>
  <si>
    <t>Płyn do mycia naczyń w zmywarce zapewniający dobrą wydajność czyszczenia, skutecznie odtłuszczający i zapobiegający osadzaniu się kamienia. Nadający się do wszystkich typów zmywarek.</t>
  </si>
  <si>
    <t>Mydło w płynie z butelce z pompką</t>
  </si>
  <si>
    <t>Wybielacz</t>
  </si>
  <si>
    <t>Sól do zmiękczacza wody</t>
  </si>
  <si>
    <t>Stelaż do mopa</t>
  </si>
  <si>
    <t>Pad biały 20"</t>
  </si>
  <si>
    <t>Wiadro do mopa</t>
  </si>
  <si>
    <t>Potykacze - śliska podłoga</t>
  </si>
  <si>
    <t xml:space="preserve">Wiadro do mopa </t>
  </si>
  <si>
    <t>Miarka do dozowania</t>
  </si>
  <si>
    <t>200 ml</t>
  </si>
  <si>
    <t xml:space="preserve"> </t>
  </si>
  <si>
    <t>Odplamiacz</t>
  </si>
  <si>
    <t>2,64 L</t>
  </si>
  <si>
    <t>Pad biały w rozmiarze 20'' do maszynowego doczyszczania powierzchni. Pasujący do automatów szorująco - zbierających, szorowarek, zmywarek do posadzek, polerek. Pad biały służący głównie do polerowania i czyszczenia bardzo delikatnych powierzchni.</t>
  </si>
  <si>
    <t>Tablica ostrzegawcza "Uwaga! Śliska podłoga" niezbędna dla zapewnienia bezpieczeństwa w trakcie sprzątania posadzek w pomieszczeniach użyteczności publicznej. W kolorze żółtym, z ostrzegawczym piktogramem i napisem, ostrzegającym przed śliską podłogą. Wyposażona w uchwyt ułatwiający przenoszenie i rozkładanie. Po złożeniu zajmuje niewiele miejsca.</t>
  </si>
  <si>
    <t>Stelaż kompatybilny z mopami płaskimi systemu UltraSpeed Pro/ UltraSpeed, posiadający duży przycisk nożny, wymiar: 40 cm.</t>
  </si>
  <si>
    <t>Odplamiacz i wybielacz do większości tkanin. Wykorzystywany do dezynfekcji, wybielania, odplamiania i nadawania blasku białym tkaninom. Preparat może być stosowany podczas prania ręcznego lub w pralce oraz na dużych powierzchniach dywanowych</t>
  </si>
  <si>
    <t>Środek do mycia i dezynfekcji narzędzi medycznych i chirurgicznych. Preparat enzymatyczny o właściwościach myjąco-dezynfekcyjnych, neutralne pH: kompatybilne ze stopami metali, niezawierający chlorku (propionian amonu), niepowodujący korozji materiałów.</t>
  </si>
  <si>
    <t>Płyn zawierający alkohol etylowy wytworzony w naturalnym procesie fermentacyjnym, niepozostawiający smug, usuwający zabrudzenia z tłuszczu i nikotyny, w pełni biodegradowalny, PH 7, butelka zawierająca rozpylacz.</t>
  </si>
  <si>
    <t>Płyn zawierający alkohol etylowy wytworzony w naturalnym procesie fermentacyjnym, niepozostawiający smug, usuwający zabrudzenia z tłuszczu i nikotyny, w pełni biodegradowalny, PH 7.</t>
  </si>
  <si>
    <t>Papier: surowiec: deinked, białość min. 78 %, długość min. 44 mb, szer. 12,1 cm, ilość listków: 400.</t>
  </si>
  <si>
    <t>Papier dwuwarstwowy, gramatura 2x17g, surowiec: celuloza, kolor: biały, średnica 140 mm, długość rolki: 52 mb, szerokość rolki 190 mm.</t>
  </si>
  <si>
    <t>Zmywak do teflonu świetnie sprawdzający się w czyszczeniu teflonowych, szklanych, porcelanowych powierzchni. Jest bardzo miękki i delikatny, a zarazem bardzo trwały.</t>
  </si>
  <si>
    <t xml:space="preserve">Bardzo trwały zmywak spiralny w 100% ze stali nierdzewnej. Praktyczny i skuteczny przy szorowaniu przypaleń i zaschniętych zabrudzeń. Doskonały do czyszczenia piekarników, grilli, patelni i garnków.
</t>
  </si>
  <si>
    <t xml:space="preserve">Ściągaczka podłogowa do wody, szer. ok. 50 cm </t>
  </si>
  <si>
    <t>opk. 15 kg</t>
  </si>
  <si>
    <t xml:space="preserve">Żel do prania tkanin kolorowych </t>
  </si>
  <si>
    <t>Żel do prania tkanin kolorowych w butelce z korkiem i miarką. Usuwający plamy, utrzymujący intensywność kolorów o przyjemnym zapachu.</t>
  </si>
  <si>
    <t>Mleczko do prania, posiadające delikatną i przetestowaną dermatologicznie formułę, bezpieczne dla skóry.</t>
  </si>
  <si>
    <t>Ekologiczny płyn, zawierający w 100% środki roślinne, powierzchniowo-czynne z oleju rzepakowego i słonecznikowego,  biodegradowalny, zapewniający efekt antystatyczny, długotrwały zapach, niska koncentracja dozowania, brak składników objętych CLP, PH 3.</t>
  </si>
  <si>
    <t>Odplamiacz zwalcza wszystkie rodzaje plam. Cechy: niezawodne usuwanie plam, zapewnia jeszcze intensywniejszą biel, działa nawet w zimnej wodzie, zwalcza najbardziej uporczywe plamy, działa w krótkich, cyklach prania, nie niszczy tkanin, do białych tkanin bez chloru.</t>
  </si>
  <si>
    <t>Szybko działający środek dezynfekujący przeciwko bakteriom, drożdżom i wirusom (ograniczone spektrum). Nadający się do wszystkich powierzchni i mebli odpornych na działanie alkoholu w placówkach służby zdrowia, w obszarach przemysłowych i instytucjonalnych, a także w obszarach przetwórstwa spożywczego. Do używania bez spłukiwania powierzchni mających kontakt z żywnością, niezawierający chloru, aldehydu i fenolu, bez substancji zapachowych. W butelce z rozpylaczem, PH 6.</t>
  </si>
  <si>
    <t>Środek do mycia i dezynfekcji sanitariatów zawierający kwas metanosulfonowy i mlekowy, skuteczny wobec bakterii, drożdżaków i wirusów, zgodny z rozporządzeniem EU w dot. produktów biobójczych (BPV, EN-BPR), rozpuszczający zanieczyszczenia mineralne: wapno, mydło, rdzę oraz usuwa pozostałości białka i tłuszczy. Do stosowania na szkle akrylowym, PH 0.</t>
  </si>
  <si>
    <t>Środek do mycia i dezynfekcji powierzchni w przemyśle spożywczym i służbie zdrowia (poza obszarem operacyjnym), niezawierający zawartości lotnych związków organicznych, chloru czy czwartorzędowych związków amoniowych. Skuteczny wobec bakterii, drożdżaków i  w ograniczonym spektrum wobec wirusów, PH 10.</t>
  </si>
  <si>
    <t>Płyn do higienicznej i chirurgicznej dezynfekcji rąk w zakładach opieki zdrowotnej. Posiadający właściwości bakteriobójcze, grzybobójcze, prątkobójcze oraz wirusobójcze.</t>
  </si>
  <si>
    <t>Środek usuwający bakterie,
łącznie z MRSA, grzyby i wirusy: HBV, HCV, HIV, Papova. Do stosowania w profilaktyce przeciwgrzybiczej (Trichophyton mentagrophytes) zarówno do skóry, jak i do dezynfekcji powierzchni. Do dezynfekcji różnych powierzchni.</t>
  </si>
  <si>
    <t>Produkt przeznaczony do każdego rodzaju skóry. Posiadający właściwości nawilżające. Niewysuszający dłoni, z gęstą, kremową konsystencją, zapewniający komfort czystych rąk na długi czas, pozostawiając na nich przyjemny zapach. Mydło zawierające alantoinę i pantenol, PH 5.</t>
  </si>
  <si>
    <t>Ekologiczny, biodegradowalny środek o wysokiej skuteczności, do wszystkich powierzchni sanitarnych, bezpieczny dla armatury chromowanej, usuwający osady wapienne, zacieki z mydła, długotrwały zapach. Opakowanie w 100% do recyklingu wraz z rozpylaczem, PH 2.</t>
  </si>
  <si>
    <t>Zagęszczony płyn czyszcząco-dezynfekujący typu domestos. Posiadający właściwości dezynfekujące i wybielające. Czyści, wybiela, zabija wszelkie zarazki, posiada świadectwo PZH.</t>
  </si>
  <si>
    <t>Ekologiczne mleczko, zawierające do 75% naturalnych sulfaktantów, nie rysujące. Zawiera naturalne ścierniwo marmurowe, nie zawiera mikro granulek z tworzyw sztucznych, usuwające zabrudzenia tłuszczowe, posiadające świeży cytrynowy zapach, PH 10.</t>
  </si>
  <si>
    <t>Środek usuwający wszystkie rodzaje emulsji podłogowych w tym nawarstwionych, usuwający zaschnięte zabrudzenia, bardzo szybkie działanie, PH 13.</t>
  </si>
  <si>
    <t>Ekologiczny środek, niezawierający szkodliwych składników typu cynk, TBEP, fluor, silikonowe związki powierzchniowo-czynne. Antypoślizgowy, potwierdzony normą DIN 18032-2, umożliwia odnowienie powłoki bez wcześniejszego usuwania, ekologiczne opakowanie do ponownego recyklingu, PH 8.</t>
  </si>
  <si>
    <t>Ekologiczny środek, na bazie naturalnego mydła kokosowego, biodegradowalny. Do powierzchni pokrytych emulsją, z efektem antypoślizgowym potwierdzonym normą DIN 18032-2, stężenie robocze od 0,25%, PH 8.</t>
  </si>
  <si>
    <t>Ekologiczny, biodegradowalny środek na bazie alkoholu, do wszystkich wodoodpornych powierzchni w tym szkła i powierzchni pokrytych farbą zmywalną, stężenie robocze od 0,25%, PH 9.</t>
  </si>
  <si>
    <t>Ekologiczny, biodegradowalny środek, gotowy do użycia w butelce z rozpylaczem, doskonale usuwający zabrudzenia tłuszczowe, w tym z płyt ceramicznych, bezpieczny dla powierzchni, PH 11.</t>
  </si>
  <si>
    <t>Ekologiczny, biodegradowalny środek, oparty o składniki pochodzenia roślinnego, dopuszczony do powierzchni mających kontakt z żywnością, doskonale usuwający zabrudzenia tłuszczowe, delikatny dla powierzchni, może być stosowany w maszynach czyszczących, stężenie robocze od 0,5%, PH 9.</t>
  </si>
  <si>
    <t>Preparat uzdatniający i zmiękczający wodę.</t>
  </si>
  <si>
    <t>Wysoko stężony koncentrat na bazie kwasu fosforowego, usuwający osady wapienne z naczyń, przyborów kuchennych i powierzchni w zmywarkach, do wszystkich typów zmywarek, do wszystkich powierzchni kwasoodpornych, stężenie robocze od 1%, PH 2 (przy 1% roztworze).</t>
  </si>
  <si>
    <t>Papier jednowarstwowy, gramatura 38, surowiec: makulatura, kolor: szary, zielony rozmiar listka: 25 x 23, ilość listków: 200, bindy w kartonie: 20.</t>
  </si>
  <si>
    <t>Czyściwo przemysłowe w małej roli, warstwy: 2, materiał: makulatura, kolor: niebieski, wymiary odcinka: 21,5 x 36 cm, długość rolki: 360 mb.</t>
  </si>
  <si>
    <t>Ręcznik centralnego dozowania, celuloza, 2 warstwy, średnica rolki max 20 cm, wys. 19,7cm, długość 135 mb, dł. listka 30 cm.</t>
  </si>
  <si>
    <t>Celuloza, 2 x 17g, biały, 190 mb, 6 rolek w opakowaniu.</t>
  </si>
  <si>
    <t>Prostokątne wiadro z uchwytem.</t>
  </si>
  <si>
    <t>Ściereczka wykonana w 100% z poliestru pochodzącego z recyklingu, zapewniająca taką samą doskonałą wydajność czyszczenia i trwałość jak produkt z włókien pierwotnych. Bardzo wysoka zdolność zbierania cząstek, chłonna, doskonała na rozlane płyny. Trwałość — do 500 prań.</t>
  </si>
  <si>
    <t>Plastikowa miarka z widoczną podziałką w mililitrach.</t>
  </si>
  <si>
    <t>Preparat w koncentracie do okresowego i bieżącego mycia pieców konwekcyjno-parowych.
Skutecznie usuwa przypalone zanieczyszczenia tłuszczowe i smoliste, tłuszcz utwardzony oraz osady i przebarwienia organiczne powstające w czasie pieczenia lub gotowania.</t>
  </si>
  <si>
    <t>ZP.271.16.2024</t>
  </si>
  <si>
    <t>Papier toaletowy mała rolka</t>
  </si>
  <si>
    <t xml:space="preserve">Mop płaski typu Vileda - mocowany  na cztery zatrzaski </t>
  </si>
  <si>
    <t>Kij do mopa</t>
  </si>
  <si>
    <t>Kij do miotły</t>
  </si>
  <si>
    <t>Aluminiowy, 140 cm.</t>
  </si>
  <si>
    <t>Drewniany, 140 cm.</t>
  </si>
  <si>
    <t>Mop Duo 40 cm</t>
  </si>
  <si>
    <t xml:space="preserve">Mop mikrogrunt, szer. 40 cm mocowanie typu Duo, cienki materiał. </t>
  </si>
  <si>
    <t>Papier: surowiec: makulatura, szary, 1 warstwowy, worek a'64</t>
  </si>
  <si>
    <t>Wkład Microlite dedykowany  do zestawu Ultraspeed Mini
Zawierający 90% mikrowłókien PES zapewniających doskonałe właściwości czyszczące oraz 10% włókien PA (szarych) dla usuwania mocno przywartego brudu. Wymiar: 34 cm.</t>
  </si>
  <si>
    <t>Mop płaski typu Vileda - mocowany na paski</t>
  </si>
  <si>
    <t xml:space="preserve">Ścierka kuchenny </t>
  </si>
  <si>
    <t>Ścierki kuchenne - mocne, idealnie wchłaniające i usuwające zabrudzenia, niskopylne, nie rysujące czyszczonej powierzchni, miękkie wym. 30x40, 1 warstwowe, skład: 30% poliester i 70% viskoza, op. 100 szt.</t>
  </si>
  <si>
    <t>OPIS PRZEDMIOTU ZMAÓWIENIA - Formularz asortymentowo-cenowy - załącznik nr 1</t>
  </si>
  <si>
    <t>15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</si>
</sst>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zł&quot;_-;\-* #,##0.00\ &quot;zł&quot;_-;_-* &quot;-&quot;??\ &quot;zł&quot;_-;_-@_-"/>
    <numFmt numFmtId="164" formatCode="[$-415]General"/>
    <numFmt numFmtId="165" formatCode="_-* #,##0.00\ [$zł-415]_-;\-* #,##0.00\ [$zł-415]_-;_-* &quot;-&quot;??\ [$zł-415]_-;_-@_-"/>
  </numFmts>
  <fonts count="6" x14ac:knownFonts="1">
    <font>
      <sz val="11"/>
      <color theme="1"/>
      <name val="Calibri"/>
      <family val="2"/>
      <scheme val="minor"/>
    </font>
    <font>
      <sz val="11"/>
      <color theme="1"/>
      <name val="Calibri"/>
      <family val="2"/>
      <scheme val="minor"/>
    </font>
    <font>
      <b/>
      <sz val="11"/>
      <color theme="1"/>
      <name val="Calibri"/>
      <family val="2"/>
      <charset val="238"/>
      <scheme val="minor"/>
    </font>
    <font>
      <sz val="11"/>
      <color rgb="FF000000"/>
      <name val="Calibri"/>
      <family val="2"/>
      <charset val="238"/>
    </font>
    <font>
      <b/>
      <sz val="11"/>
      <color rgb="FF000000"/>
      <name val="Calibri"/>
      <family val="2"/>
      <charset val="238"/>
    </font>
    <font>
      <sz val="11"/>
      <name val="Calibri"/>
      <family val="2"/>
      <charset val="238"/>
    </font>
  </fonts>
  <fills count="8">
    <fill>
      <patternFill patternType="none"/>
    </fill>
    <fill>
      <patternFill patternType="gray125"/>
    </fill>
    <fill>
      <patternFill patternType="solid">
        <fgColor theme="0" tint="-4.9989318521683403E-2"/>
        <bgColor indexed="64"/>
      </patternFill>
    </fill>
    <fill>
      <patternFill patternType="solid">
        <fgColor rgb="FFF2F2F2"/>
        <bgColor rgb="FFF2F2F2"/>
      </patternFill>
    </fill>
    <fill>
      <patternFill patternType="solid">
        <fgColor rgb="FFFFFFFF"/>
        <bgColor rgb="FFFFFFFF"/>
      </patternFill>
    </fill>
    <fill>
      <patternFill patternType="solid">
        <fgColor theme="0" tint="-4.9989318521683403E-2"/>
        <bgColor rgb="FFF2F2F2"/>
      </patternFill>
    </fill>
    <fill>
      <patternFill patternType="solid">
        <fgColor theme="9" tint="0.79998168889431442"/>
        <bgColor indexed="64"/>
      </patternFill>
    </fill>
    <fill>
      <patternFill patternType="solid">
        <fgColor theme="5" tint="0.79998168889431442"/>
        <bgColor rgb="FFF2F2F2"/>
      </patternFill>
    </fill>
  </fills>
  <borders count="23">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top/>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164" fontId="3" fillId="0" borderId="0" applyBorder="0" applyProtection="0"/>
  </cellStyleXfs>
  <cellXfs count="79">
    <xf numFmtId="0" fontId="0" fillId="0" borderId="0" xfId="0"/>
    <xf numFmtId="164" fontId="4" fillId="3" borderId="1" xfId="2" applyFont="1" applyFill="1" applyBorder="1" applyAlignment="1" applyProtection="1">
      <alignment horizontal="center" vertical="center" wrapText="1"/>
    </xf>
    <xf numFmtId="164" fontId="4" fillId="3" borderId="2" xfId="2" applyFont="1" applyFill="1" applyBorder="1" applyAlignment="1" applyProtection="1">
      <alignment horizontal="center" vertical="center" wrapText="1"/>
    </xf>
    <xf numFmtId="9" fontId="3" fillId="0" borderId="2" xfId="2" applyNumberFormat="1" applyBorder="1" applyAlignment="1" applyProtection="1">
      <alignment horizontal="center" vertical="center"/>
    </xf>
    <xf numFmtId="9" fontId="3" fillId="0" borderId="1" xfId="2" applyNumberFormat="1" applyBorder="1" applyAlignment="1" applyProtection="1">
      <alignment horizontal="center" vertical="center"/>
    </xf>
    <xf numFmtId="9" fontId="3" fillId="0" borderId="0" xfId="2" applyNumberFormat="1" applyBorder="1" applyAlignment="1" applyProtection="1">
      <alignment horizontal="center" vertical="center"/>
    </xf>
    <xf numFmtId="164" fontId="3" fillId="0" borderId="1" xfId="2" applyBorder="1" applyAlignment="1" applyProtection="1">
      <alignment horizontal="center" vertical="center" wrapText="1"/>
    </xf>
    <xf numFmtId="44" fontId="3" fillId="0" borderId="2" xfId="2" applyNumberFormat="1" applyBorder="1" applyAlignment="1" applyProtection="1">
      <alignment horizontal="center" vertical="center"/>
    </xf>
    <xf numFmtId="9" fontId="0" fillId="0" borderId="0" xfId="0" applyNumberFormat="1" applyAlignment="1">
      <alignment horizontal="center" vertical="center"/>
    </xf>
    <xf numFmtId="44" fontId="3" fillId="0" borderId="2" xfId="1" applyFont="1" applyBorder="1" applyAlignment="1" applyProtection="1">
      <alignment horizontal="center" vertical="center"/>
    </xf>
    <xf numFmtId="164" fontId="3" fillId="0" borderId="2" xfId="2" applyBorder="1" applyAlignment="1" applyProtection="1">
      <alignment vertical="center" wrapText="1"/>
    </xf>
    <xf numFmtId="164" fontId="3" fillId="0" borderId="2" xfId="2" applyBorder="1" applyAlignment="1" applyProtection="1">
      <alignment horizontal="center" vertical="center" wrapText="1"/>
    </xf>
    <xf numFmtId="164" fontId="3" fillId="0" borderId="4" xfId="2" applyBorder="1" applyAlignment="1" applyProtection="1">
      <alignment horizontal="center" vertical="center" wrapText="1"/>
    </xf>
    <xf numFmtId="164" fontId="4" fillId="3" borderId="5" xfId="2" applyFont="1" applyFill="1" applyBorder="1" applyAlignment="1" applyProtection="1">
      <alignment horizontal="center" vertical="center" wrapText="1"/>
    </xf>
    <xf numFmtId="164" fontId="3" fillId="0" borderId="5" xfId="2" applyBorder="1" applyAlignment="1" applyProtection="1">
      <alignment vertical="center" wrapText="1"/>
    </xf>
    <xf numFmtId="164" fontId="3" fillId="0" borderId="5" xfId="2" applyBorder="1" applyAlignment="1" applyProtection="1">
      <alignment horizontal="center" vertical="center" wrapText="1"/>
    </xf>
    <xf numFmtId="44" fontId="3" fillId="0" borderId="5" xfId="2" applyNumberFormat="1" applyBorder="1" applyAlignment="1" applyProtection="1">
      <alignment horizontal="center" vertical="center"/>
    </xf>
    <xf numFmtId="164" fontId="4" fillId="3" borderId="3" xfId="2" applyFont="1" applyFill="1" applyBorder="1" applyAlignment="1" applyProtection="1">
      <alignment horizontal="center" vertical="center" wrapText="1"/>
    </xf>
    <xf numFmtId="164" fontId="3" fillId="0" borderId="2" xfId="2" applyBorder="1" applyAlignment="1" applyProtection="1">
      <alignment horizontal="left" vertical="center" wrapText="1"/>
    </xf>
    <xf numFmtId="164" fontId="3" fillId="4" borderId="2" xfId="2" applyFill="1" applyBorder="1" applyAlignment="1" applyProtection="1">
      <alignment horizontal="left" vertical="center" wrapText="1"/>
    </xf>
    <xf numFmtId="164" fontId="3" fillId="4" borderId="2" xfId="2" applyFill="1" applyBorder="1" applyAlignment="1" applyProtection="1">
      <alignment horizontal="center" vertical="center" wrapText="1"/>
    </xf>
    <xf numFmtId="164" fontId="3" fillId="4" borderId="1" xfId="2" applyFill="1" applyBorder="1" applyAlignment="1" applyProtection="1">
      <alignment vertical="center" wrapText="1"/>
    </xf>
    <xf numFmtId="164" fontId="3" fillId="4" borderId="1" xfId="2" applyFill="1" applyBorder="1" applyAlignment="1" applyProtection="1">
      <alignment horizontal="center" vertical="center" wrapText="1"/>
    </xf>
    <xf numFmtId="164" fontId="3" fillId="4" borderId="3" xfId="2" applyFill="1" applyBorder="1" applyAlignment="1" applyProtection="1">
      <alignment horizontal="center" vertical="center" wrapText="1"/>
    </xf>
    <xf numFmtId="44" fontId="3" fillId="0" borderId="1" xfId="2" applyNumberFormat="1" applyBorder="1" applyAlignment="1" applyProtection="1">
      <alignment horizontal="center" vertical="center"/>
    </xf>
    <xf numFmtId="164" fontId="3" fillId="4" borderId="2" xfId="2" applyFill="1" applyBorder="1" applyAlignment="1" applyProtection="1">
      <alignment vertical="center" wrapText="1"/>
    </xf>
    <xf numFmtId="164" fontId="3" fillId="4" borderId="4" xfId="2" applyFill="1" applyBorder="1" applyAlignment="1" applyProtection="1">
      <alignment horizontal="center" vertical="center" wrapText="1"/>
    </xf>
    <xf numFmtId="164" fontId="3" fillId="4" borderId="5" xfId="2" applyFill="1" applyBorder="1" applyAlignment="1" applyProtection="1">
      <alignment vertical="center" wrapText="1"/>
    </xf>
    <xf numFmtId="164" fontId="3" fillId="4" borderId="5" xfId="2" applyFill="1" applyBorder="1" applyAlignment="1" applyProtection="1">
      <alignment horizontal="left" vertical="center" wrapText="1"/>
    </xf>
    <xf numFmtId="164" fontId="3" fillId="4" borderId="5" xfId="2" applyFill="1" applyBorder="1" applyAlignment="1" applyProtection="1">
      <alignment horizontal="center" vertical="center" wrapText="1"/>
    </xf>
    <xf numFmtId="164" fontId="3" fillId="4" borderId="6" xfId="2" applyFill="1" applyBorder="1" applyAlignment="1" applyProtection="1">
      <alignment horizontal="center" vertical="center" wrapText="1"/>
    </xf>
    <xf numFmtId="44" fontId="3" fillId="4" borderId="2" xfId="2" applyNumberFormat="1" applyFill="1" applyBorder="1" applyAlignment="1" applyProtection="1">
      <alignment horizontal="center" vertical="center"/>
    </xf>
    <xf numFmtId="164" fontId="3" fillId="0" borderId="7" xfId="2" applyBorder="1" applyAlignment="1" applyProtection="1">
      <alignment horizontal="center" vertical="center" wrapText="1"/>
    </xf>
    <xf numFmtId="164" fontId="3" fillId="0" borderId="0" xfId="2" applyBorder="1" applyAlignment="1" applyProtection="1">
      <alignment vertical="center" wrapText="1"/>
    </xf>
    <xf numFmtId="164" fontId="3" fillId="0" borderId="0" xfId="2" applyBorder="1" applyAlignment="1" applyProtection="1">
      <alignment horizontal="center" vertical="center" wrapText="1"/>
    </xf>
    <xf numFmtId="44" fontId="3" fillId="0" borderId="0" xfId="2" applyNumberFormat="1" applyBorder="1" applyAlignment="1" applyProtection="1">
      <alignment horizontal="center" vertical="center"/>
    </xf>
    <xf numFmtId="44" fontId="4" fillId="0" borderId="8" xfId="1" applyFont="1" applyBorder="1" applyAlignment="1" applyProtection="1">
      <alignment horizontal="center" vertical="center" wrapText="1"/>
    </xf>
    <xf numFmtId="164" fontId="4" fillId="0" borderId="0" xfId="2" applyFont="1" applyBorder="1" applyAlignment="1" applyProtection="1">
      <alignment horizontal="center" vertical="center" wrapText="1"/>
    </xf>
    <xf numFmtId="164" fontId="5" fillId="0" borderId="2" xfId="2" applyFont="1" applyBorder="1" applyAlignment="1" applyProtection="1">
      <alignment vertical="center" wrapText="1"/>
    </xf>
    <xf numFmtId="164" fontId="5" fillId="0" borderId="2" xfId="2" applyFont="1" applyBorder="1" applyAlignment="1" applyProtection="1">
      <alignment horizontal="center" vertical="center" wrapText="1"/>
    </xf>
    <xf numFmtId="164" fontId="5" fillId="0" borderId="4" xfId="2" applyFont="1" applyBorder="1" applyAlignment="1" applyProtection="1">
      <alignment horizontal="center" vertical="center" wrapText="1"/>
    </xf>
    <xf numFmtId="44" fontId="5" fillId="0" borderId="2" xfId="2" applyNumberFormat="1" applyFont="1" applyBorder="1" applyAlignment="1" applyProtection="1">
      <alignment horizontal="center" vertical="center"/>
    </xf>
    <xf numFmtId="9" fontId="5" fillId="0" borderId="2" xfId="2" applyNumberFormat="1" applyFont="1" applyBorder="1" applyAlignment="1" applyProtection="1">
      <alignment horizontal="center" vertical="center"/>
    </xf>
    <xf numFmtId="164" fontId="4" fillId="5" borderId="2" xfId="2" applyFont="1" applyFill="1" applyBorder="1" applyAlignment="1" applyProtection="1">
      <alignment horizontal="center" vertical="center" wrapText="1"/>
    </xf>
    <xf numFmtId="44" fontId="3" fillId="6" borderId="2" xfId="1" applyFont="1" applyFill="1" applyBorder="1" applyAlignment="1" applyProtection="1">
      <alignment horizontal="center" vertical="center"/>
    </xf>
    <xf numFmtId="44" fontId="4" fillId="6" borderId="9" xfId="1" applyFont="1" applyFill="1" applyBorder="1" applyAlignment="1" applyProtection="1">
      <alignment horizontal="center" vertical="center" wrapText="1"/>
    </xf>
    <xf numFmtId="44" fontId="0" fillId="0" borderId="0" xfId="0" applyNumberFormat="1"/>
    <xf numFmtId="44" fontId="3" fillId="0" borderId="0" xfId="1" applyFont="1" applyBorder="1" applyAlignment="1" applyProtection="1">
      <alignment vertical="center"/>
    </xf>
    <xf numFmtId="0" fontId="0" fillId="0" borderId="0" xfId="0" applyAlignment="1">
      <alignment vertical="center"/>
    </xf>
    <xf numFmtId="44" fontId="0" fillId="0" borderId="8" xfId="1" applyFont="1" applyBorder="1" applyAlignment="1" applyProtection="1">
      <alignment vertical="center"/>
    </xf>
    <xf numFmtId="44" fontId="0" fillId="6" borderId="9" xfId="1" applyFont="1" applyFill="1" applyBorder="1" applyAlignment="1" applyProtection="1">
      <alignment vertical="center"/>
    </xf>
    <xf numFmtId="44" fontId="0" fillId="0" borderId="0" xfId="0" applyNumberFormat="1" applyAlignment="1">
      <alignment vertical="center"/>
    </xf>
    <xf numFmtId="164" fontId="4" fillId="2" borderId="2" xfId="2" applyFont="1" applyFill="1" applyBorder="1" applyAlignment="1" applyProtection="1">
      <alignment horizontal="center" vertical="center" wrapText="1"/>
    </xf>
    <xf numFmtId="165" fontId="0" fillId="0" borderId="0" xfId="0" applyNumberFormat="1" applyAlignment="1">
      <alignment vertical="center"/>
    </xf>
    <xf numFmtId="44" fontId="3" fillId="0" borderId="2" xfId="1" applyFont="1" applyFill="1" applyBorder="1" applyAlignment="1" applyProtection="1">
      <alignment horizontal="center" vertical="center"/>
    </xf>
    <xf numFmtId="164" fontId="3" fillId="0" borderId="6" xfId="2" applyBorder="1" applyAlignment="1" applyProtection="1">
      <alignment horizontal="center" vertical="center" wrapText="1"/>
    </xf>
    <xf numFmtId="164" fontId="3" fillId="0" borderId="0" xfId="2" applyAlignment="1" applyProtection="1">
      <alignment vertical="center" wrapText="1"/>
    </xf>
    <xf numFmtId="0" fontId="0" fillId="0" borderId="12" xfId="0" applyBorder="1"/>
    <xf numFmtId="164" fontId="3" fillId="0" borderId="11" xfId="2" applyBorder="1" applyAlignment="1" applyProtection="1">
      <alignment vertical="center" wrapText="1"/>
    </xf>
    <xf numFmtId="0" fontId="0" fillId="0" borderId="0" xfId="0" applyAlignment="1">
      <alignment horizontal="center" vertical="center"/>
    </xf>
    <xf numFmtId="164" fontId="3" fillId="0" borderId="1" xfId="2" applyBorder="1" applyAlignment="1" applyProtection="1">
      <alignment horizontal="left" vertical="center" wrapText="1"/>
    </xf>
    <xf numFmtId="164" fontId="3" fillId="0" borderId="3" xfId="2" applyBorder="1" applyAlignment="1" applyProtection="1">
      <alignment horizontal="center" vertical="center" wrapText="1"/>
    </xf>
    <xf numFmtId="164" fontId="4" fillId="2" borderId="5" xfId="2" applyFont="1" applyFill="1" applyBorder="1" applyAlignment="1" applyProtection="1">
      <alignment horizontal="center" vertical="center" wrapText="1"/>
    </xf>
    <xf numFmtId="9" fontId="3" fillId="0" borderId="5" xfId="2" applyNumberFormat="1" applyBorder="1" applyAlignment="1" applyProtection="1">
      <alignment horizontal="center" vertical="center"/>
    </xf>
    <xf numFmtId="44" fontId="3" fillId="0" borderId="5" xfId="1" applyFont="1" applyFill="1" applyBorder="1" applyAlignment="1" applyProtection="1">
      <alignment horizontal="center" vertical="center"/>
    </xf>
    <xf numFmtId="44" fontId="3" fillId="0" borderId="5" xfId="1" applyFont="1" applyBorder="1" applyAlignment="1" applyProtection="1">
      <alignment horizontal="center" vertical="center"/>
    </xf>
    <xf numFmtId="164" fontId="4" fillId="3" borderId="10" xfId="2" applyFont="1" applyFill="1" applyBorder="1" applyAlignment="1" applyProtection="1">
      <alignment horizontal="center" vertical="center" wrapText="1"/>
    </xf>
    <xf numFmtId="164" fontId="4" fillId="3" borderId="16" xfId="2" applyFont="1" applyFill="1" applyBorder="1" applyAlignment="1" applyProtection="1">
      <alignment horizontal="center" vertical="center" wrapText="1"/>
    </xf>
    <xf numFmtId="164" fontId="3" fillId="0" borderId="2" xfId="2" applyBorder="1" applyAlignment="1" applyProtection="1">
      <alignment horizontal="center" vertical="center" wrapText="1"/>
    </xf>
    <xf numFmtId="164" fontId="4" fillId="3" borderId="2" xfId="2" applyFont="1" applyFill="1" applyBorder="1" applyAlignment="1" applyProtection="1">
      <alignment horizontal="center" vertical="center" wrapText="1"/>
    </xf>
    <xf numFmtId="0" fontId="2" fillId="2" borderId="17" xfId="0" applyFont="1" applyFill="1" applyBorder="1" applyAlignment="1">
      <alignment horizont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164" fontId="4" fillId="7" borderId="13" xfId="2" applyFont="1" applyFill="1" applyBorder="1" applyAlignment="1" applyProtection="1">
      <alignment horizontal="center" vertical="center" wrapText="1"/>
    </xf>
    <xf numFmtId="164" fontId="4" fillId="7" borderId="14" xfId="2" applyFont="1" applyFill="1" applyBorder="1" applyAlignment="1" applyProtection="1">
      <alignment horizontal="center" vertical="center" wrapText="1"/>
    </xf>
    <xf numFmtId="164" fontId="4" fillId="7" borderId="15" xfId="2" applyFont="1" applyFill="1" applyBorder="1" applyAlignment="1" applyProtection="1">
      <alignment horizontal="center" vertical="center" wrapText="1"/>
    </xf>
  </cellXfs>
  <cellStyles count="3">
    <cellStyle name="Excel Built-in Normal" xfId="2" xr:uid="{6EA71AC7-5EA5-4F21-BAA5-352690B6B499}"/>
    <cellStyle name="Normalny" xfId="0" builtinId="0"/>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6"/>
  <sheetViews>
    <sheetView tabSelected="1" topLeftCell="A76" zoomScale="85" zoomScaleNormal="85" workbookViewId="0">
      <selection activeCell="H78" sqref="H78"/>
    </sheetView>
  </sheetViews>
  <sheetFormatPr defaultRowHeight="15" x14ac:dyDescent="0.25"/>
  <cols>
    <col min="1" max="1" width="4.7109375" customWidth="1"/>
    <col min="2" max="2" width="18.85546875" customWidth="1"/>
    <col min="3" max="3" width="40.5703125" customWidth="1"/>
    <col min="4" max="4" width="10.42578125" customWidth="1"/>
    <col min="5" max="5" width="8.28515625" customWidth="1"/>
    <col min="6" max="6" width="12.28515625" customWidth="1"/>
    <col min="7" max="7" width="7.28515625" customWidth="1"/>
    <col min="8" max="8" width="12.42578125" style="48" customWidth="1"/>
    <col min="9" max="9" width="13.5703125" style="48" customWidth="1"/>
    <col min="10" max="10" width="14.42578125" style="48" customWidth="1"/>
    <col min="11" max="11" width="33.140625" customWidth="1"/>
    <col min="12" max="12" width="10" bestFit="1" customWidth="1"/>
  </cols>
  <sheetData>
    <row r="1" spans="1:11" ht="15.75" thickBot="1" x14ac:dyDescent="0.3">
      <c r="A1" s="70" t="s">
        <v>209</v>
      </c>
      <c r="B1" s="71"/>
      <c r="C1" s="71"/>
      <c r="D1" s="71"/>
      <c r="E1" s="71"/>
      <c r="F1" s="71"/>
      <c r="G1" s="71"/>
      <c r="H1" s="71"/>
      <c r="I1" s="71"/>
      <c r="J1" s="72"/>
    </row>
    <row r="2" spans="1:11" ht="15.75" thickBot="1" x14ac:dyDescent="0.3">
      <c r="A2" s="73" t="s">
        <v>195</v>
      </c>
      <c r="B2" s="74"/>
      <c r="C2" s="74"/>
      <c r="D2" s="74"/>
      <c r="E2" s="74"/>
      <c r="F2" s="74"/>
      <c r="G2" s="74"/>
      <c r="H2" s="74"/>
      <c r="I2" s="74"/>
      <c r="J2" s="75"/>
    </row>
    <row r="3" spans="1:11" ht="15.75" thickBot="1" x14ac:dyDescent="0.3">
      <c r="A3" s="76" t="s">
        <v>0</v>
      </c>
      <c r="B3" s="77"/>
      <c r="C3" s="77"/>
      <c r="D3" s="77"/>
      <c r="E3" s="77"/>
      <c r="F3" s="77"/>
      <c r="G3" s="77"/>
      <c r="H3" s="77"/>
      <c r="I3" s="77"/>
      <c r="J3" s="78"/>
    </row>
    <row r="4" spans="1:11" ht="75" x14ac:dyDescent="0.25">
      <c r="A4" s="1" t="s">
        <v>1</v>
      </c>
      <c r="B4" s="1" t="s">
        <v>18</v>
      </c>
      <c r="C4" s="1" t="s">
        <v>2</v>
      </c>
      <c r="D4" s="1" t="s">
        <v>3</v>
      </c>
      <c r="E4" s="1" t="s">
        <v>4</v>
      </c>
      <c r="F4" s="1" t="s">
        <v>5</v>
      </c>
      <c r="G4" s="1" t="s">
        <v>6</v>
      </c>
      <c r="H4" s="1" t="s">
        <v>7</v>
      </c>
      <c r="I4" s="1" t="s">
        <v>8</v>
      </c>
      <c r="J4" s="1" t="s">
        <v>9</v>
      </c>
    </row>
    <row r="5" spans="1:11" ht="60" x14ac:dyDescent="0.25">
      <c r="A5" s="1">
        <v>1</v>
      </c>
      <c r="B5" s="10" t="s">
        <v>165</v>
      </c>
      <c r="C5" s="10" t="s">
        <v>166</v>
      </c>
      <c r="D5" s="11" t="s">
        <v>151</v>
      </c>
      <c r="E5" s="12">
        <v>200</v>
      </c>
      <c r="F5" s="7"/>
      <c r="G5" s="3"/>
      <c r="H5" s="9">
        <f>ROUND((F5*G5)+F5,2)</f>
        <v>0</v>
      </c>
      <c r="I5" s="9">
        <f>ROUND(E5*F5,2)</f>
        <v>0</v>
      </c>
      <c r="J5" s="44">
        <f>ROUND((I5*G5)+I5,2)</f>
        <v>0</v>
      </c>
    </row>
    <row r="6" spans="1:11" ht="180" x14ac:dyDescent="0.25">
      <c r="A6" s="1">
        <v>2</v>
      </c>
      <c r="B6" s="10" t="s">
        <v>10</v>
      </c>
      <c r="C6" s="10" t="s">
        <v>11</v>
      </c>
      <c r="D6" s="11" t="s">
        <v>164</v>
      </c>
      <c r="E6" s="12">
        <v>50</v>
      </c>
      <c r="F6" s="7"/>
      <c r="G6" s="8"/>
      <c r="H6" s="9">
        <f t="shared" ref="H6:H10" si="0">ROUND((F6*G6)+F6,2)</f>
        <v>0</v>
      </c>
      <c r="I6" s="9">
        <f t="shared" ref="I6:I10" si="1">ROUND(E6*F6,2)</f>
        <v>0</v>
      </c>
      <c r="J6" s="44">
        <f t="shared" ref="J6:J10" si="2">ROUND((I6*G6)+I6,2)</f>
        <v>0</v>
      </c>
    </row>
    <row r="7" spans="1:11" ht="45" x14ac:dyDescent="0.25">
      <c r="A7" s="1">
        <v>3</v>
      </c>
      <c r="B7" s="10" t="s">
        <v>12</v>
      </c>
      <c r="C7" s="10" t="s">
        <v>167</v>
      </c>
      <c r="D7" s="11" t="s">
        <v>13</v>
      </c>
      <c r="E7" s="12">
        <v>15</v>
      </c>
      <c r="F7" s="7"/>
      <c r="G7" s="3"/>
      <c r="H7" s="9">
        <f t="shared" si="0"/>
        <v>0</v>
      </c>
      <c r="I7" s="9">
        <f t="shared" si="1"/>
        <v>0</v>
      </c>
      <c r="J7" s="44">
        <f t="shared" si="2"/>
        <v>0</v>
      </c>
    </row>
    <row r="8" spans="1:11" ht="105" x14ac:dyDescent="0.25">
      <c r="A8" s="1">
        <v>4</v>
      </c>
      <c r="B8" s="10" t="s">
        <v>14</v>
      </c>
      <c r="C8" s="10" t="s">
        <v>168</v>
      </c>
      <c r="D8" s="11" t="s">
        <v>15</v>
      </c>
      <c r="E8" s="12">
        <v>36</v>
      </c>
      <c r="F8" s="7"/>
      <c r="G8" s="8"/>
      <c r="H8" s="9">
        <f t="shared" si="0"/>
        <v>0</v>
      </c>
      <c r="I8" s="9">
        <f t="shared" si="1"/>
        <v>0</v>
      </c>
      <c r="J8" s="44">
        <f t="shared" si="2"/>
        <v>0</v>
      </c>
    </row>
    <row r="9" spans="1:11" ht="105.75" customHeight="1" x14ac:dyDescent="0.25">
      <c r="A9" s="1">
        <v>5</v>
      </c>
      <c r="B9" s="14" t="s">
        <v>140</v>
      </c>
      <c r="C9" s="14" t="s">
        <v>155</v>
      </c>
      <c r="D9" s="15" t="s">
        <v>23</v>
      </c>
      <c r="E9" s="55">
        <v>80</v>
      </c>
      <c r="F9" s="16"/>
      <c r="G9" s="3"/>
      <c r="H9" s="9">
        <f t="shared" si="0"/>
        <v>0</v>
      </c>
      <c r="I9" s="9">
        <f t="shared" si="1"/>
        <v>0</v>
      </c>
      <c r="J9" s="44">
        <f t="shared" si="2"/>
        <v>0</v>
      </c>
    </row>
    <row r="10" spans="1:11" ht="108.75" customHeight="1" thickBot="1" x14ac:dyDescent="0.3">
      <c r="A10" s="66">
        <v>6</v>
      </c>
      <c r="B10" s="14" t="s">
        <v>150</v>
      </c>
      <c r="C10" s="14" t="s">
        <v>169</v>
      </c>
      <c r="D10" s="15" t="s">
        <v>23</v>
      </c>
      <c r="E10" s="55">
        <v>50</v>
      </c>
      <c r="F10" s="16"/>
      <c r="G10" s="63"/>
      <c r="H10" s="65">
        <f t="shared" si="0"/>
        <v>0</v>
      </c>
      <c r="I10" s="65">
        <f t="shared" si="1"/>
        <v>0</v>
      </c>
      <c r="J10" s="44">
        <f t="shared" si="2"/>
        <v>0</v>
      </c>
    </row>
    <row r="11" spans="1:11" ht="15.75" thickBot="1" x14ac:dyDescent="0.3">
      <c r="A11" s="76" t="s">
        <v>17</v>
      </c>
      <c r="B11" s="77"/>
      <c r="C11" s="77"/>
      <c r="D11" s="77"/>
      <c r="E11" s="77"/>
      <c r="F11" s="77"/>
      <c r="G11" s="77"/>
      <c r="H11" s="77"/>
      <c r="I11" s="77"/>
      <c r="J11" s="78"/>
      <c r="K11" t="s">
        <v>149</v>
      </c>
    </row>
    <row r="12" spans="1:11" ht="75" x14ac:dyDescent="0.25">
      <c r="A12" s="1" t="s">
        <v>1</v>
      </c>
      <c r="B12" s="1" t="s">
        <v>18</v>
      </c>
      <c r="C12" s="1" t="s">
        <v>2</v>
      </c>
      <c r="D12" s="1" t="s">
        <v>3</v>
      </c>
      <c r="E12" s="17" t="s">
        <v>4</v>
      </c>
      <c r="F12" s="1" t="s">
        <v>5</v>
      </c>
      <c r="G12" s="1" t="s">
        <v>19</v>
      </c>
      <c r="H12" s="1" t="s">
        <v>7</v>
      </c>
      <c r="I12" s="1" t="s">
        <v>8</v>
      </c>
      <c r="J12" s="1" t="s">
        <v>9</v>
      </c>
    </row>
    <row r="13" spans="1:11" ht="199.5" customHeight="1" x14ac:dyDescent="0.25">
      <c r="A13" s="52">
        <v>7</v>
      </c>
      <c r="B13" s="10" t="s">
        <v>20</v>
      </c>
      <c r="C13" s="10" t="s">
        <v>170</v>
      </c>
      <c r="D13" s="11" t="s">
        <v>16</v>
      </c>
      <c r="E13" s="12">
        <v>20</v>
      </c>
      <c r="F13" s="7"/>
      <c r="G13" s="3"/>
      <c r="H13" s="54">
        <f>ROUND((F13*G13)+F13,2)</f>
        <v>0</v>
      </c>
      <c r="I13" s="9">
        <f t="shared" ref="I13" si="3">ROUND(E13*F13,2)</f>
        <v>0</v>
      </c>
      <c r="J13" s="44">
        <f>ROUND((I13*G13)+I13,2)</f>
        <v>0</v>
      </c>
    </row>
    <row r="14" spans="1:11" ht="153.75" customHeight="1" x14ac:dyDescent="0.25">
      <c r="A14" s="52">
        <v>8</v>
      </c>
      <c r="B14" s="10" t="s">
        <v>22</v>
      </c>
      <c r="C14" s="10" t="s">
        <v>171</v>
      </c>
      <c r="D14" s="11" t="s">
        <v>23</v>
      </c>
      <c r="E14" s="12">
        <v>36</v>
      </c>
      <c r="F14" s="7"/>
      <c r="G14" s="3"/>
      <c r="H14" s="54">
        <f t="shared" ref="H14:H21" si="4">ROUND((F14*G14)+F14,2)</f>
        <v>0</v>
      </c>
      <c r="I14" s="9">
        <f t="shared" ref="I14:I21" si="5">ROUND(E14*F14,2)</f>
        <v>0</v>
      </c>
      <c r="J14" s="44">
        <f t="shared" ref="J14:J21" si="6">ROUND((I14*G14)+I14,2)</f>
        <v>0</v>
      </c>
    </row>
    <row r="15" spans="1:11" ht="139.5" customHeight="1" x14ac:dyDescent="0.25">
      <c r="A15" s="52">
        <v>9</v>
      </c>
      <c r="B15" s="10" t="s">
        <v>24</v>
      </c>
      <c r="C15" s="10" t="s">
        <v>172</v>
      </c>
      <c r="D15" s="11" t="s">
        <v>25</v>
      </c>
      <c r="E15" s="12">
        <v>30</v>
      </c>
      <c r="F15" s="7"/>
      <c r="G15" s="3"/>
      <c r="H15" s="54">
        <f t="shared" si="4"/>
        <v>0</v>
      </c>
      <c r="I15" s="9">
        <f t="shared" si="5"/>
        <v>0</v>
      </c>
      <c r="J15" s="44">
        <f t="shared" si="6"/>
        <v>0</v>
      </c>
    </row>
    <row r="16" spans="1:11" ht="90" x14ac:dyDescent="0.25">
      <c r="A16" s="52">
        <v>10</v>
      </c>
      <c r="B16" s="10" t="s">
        <v>26</v>
      </c>
      <c r="C16" s="10" t="s">
        <v>173</v>
      </c>
      <c r="D16" s="11" t="s">
        <v>27</v>
      </c>
      <c r="E16" s="12">
        <v>20</v>
      </c>
      <c r="F16" s="7"/>
      <c r="G16" s="3"/>
      <c r="H16" s="54">
        <f t="shared" si="4"/>
        <v>0</v>
      </c>
      <c r="I16" s="9">
        <f t="shared" si="5"/>
        <v>0</v>
      </c>
      <c r="J16" s="44">
        <f t="shared" si="6"/>
        <v>0</v>
      </c>
    </row>
    <row r="17" spans="1:10" ht="120" x14ac:dyDescent="0.25">
      <c r="A17" s="52">
        <v>11</v>
      </c>
      <c r="B17" s="10" t="s">
        <v>28</v>
      </c>
      <c r="C17" s="10" t="s">
        <v>156</v>
      </c>
      <c r="D17" s="11" t="s">
        <v>23</v>
      </c>
      <c r="E17" s="12">
        <v>5</v>
      </c>
      <c r="F17" s="7"/>
      <c r="G17" s="3"/>
      <c r="H17" s="54">
        <f t="shared" si="4"/>
        <v>0</v>
      </c>
      <c r="I17" s="9">
        <f t="shared" si="5"/>
        <v>0</v>
      </c>
      <c r="J17" s="44">
        <f t="shared" si="6"/>
        <v>0</v>
      </c>
    </row>
    <row r="18" spans="1:10" ht="105" x14ac:dyDescent="0.25">
      <c r="A18" s="52">
        <v>12</v>
      </c>
      <c r="B18" s="10" t="s">
        <v>29</v>
      </c>
      <c r="C18" s="56" t="s">
        <v>174</v>
      </c>
      <c r="D18" s="11" t="s">
        <v>30</v>
      </c>
      <c r="E18" s="12">
        <v>5</v>
      </c>
      <c r="F18" s="7"/>
      <c r="G18" s="3"/>
      <c r="H18" s="54">
        <f t="shared" si="4"/>
        <v>0</v>
      </c>
      <c r="I18" s="9">
        <f t="shared" si="5"/>
        <v>0</v>
      </c>
      <c r="J18" s="44">
        <f t="shared" si="6"/>
        <v>0</v>
      </c>
    </row>
    <row r="19" spans="1:10" ht="105" x14ac:dyDescent="0.25">
      <c r="A19" s="52">
        <v>13</v>
      </c>
      <c r="B19" s="10" t="s">
        <v>31</v>
      </c>
      <c r="C19" s="18" t="s">
        <v>32</v>
      </c>
      <c r="D19" s="11" t="s">
        <v>21</v>
      </c>
      <c r="E19" s="12">
        <v>10</v>
      </c>
      <c r="F19" s="7"/>
      <c r="G19" s="3"/>
      <c r="H19" s="54">
        <f t="shared" si="4"/>
        <v>0</v>
      </c>
      <c r="I19" s="9">
        <f t="shared" si="5"/>
        <v>0</v>
      </c>
      <c r="J19" s="44">
        <f t="shared" si="6"/>
        <v>0</v>
      </c>
    </row>
    <row r="20" spans="1:10" ht="105" x14ac:dyDescent="0.25">
      <c r="A20" s="52">
        <v>14</v>
      </c>
      <c r="B20" s="10" t="s">
        <v>33</v>
      </c>
      <c r="C20" s="10" t="s">
        <v>175</v>
      </c>
      <c r="D20" s="11" t="s">
        <v>21</v>
      </c>
      <c r="E20" s="12">
        <v>120</v>
      </c>
      <c r="F20" s="7"/>
      <c r="G20" s="3"/>
      <c r="H20" s="54">
        <f t="shared" si="4"/>
        <v>0</v>
      </c>
      <c r="I20" s="9">
        <f t="shared" si="5"/>
        <v>0</v>
      </c>
      <c r="J20" s="44">
        <f t="shared" si="6"/>
        <v>0</v>
      </c>
    </row>
    <row r="21" spans="1:10" ht="105.75" thickBot="1" x14ac:dyDescent="0.3">
      <c r="A21" s="62">
        <v>15</v>
      </c>
      <c r="B21" s="14" t="s">
        <v>139</v>
      </c>
      <c r="C21" s="14" t="s">
        <v>175</v>
      </c>
      <c r="D21" s="15" t="s">
        <v>27</v>
      </c>
      <c r="E21" s="55">
        <v>40</v>
      </c>
      <c r="F21" s="16"/>
      <c r="G21" s="63"/>
      <c r="H21" s="64">
        <f t="shared" si="4"/>
        <v>0</v>
      </c>
      <c r="I21" s="65">
        <f t="shared" si="5"/>
        <v>0</v>
      </c>
      <c r="J21" s="44">
        <f t="shared" si="6"/>
        <v>0</v>
      </c>
    </row>
    <row r="22" spans="1:10" ht="15.75" thickBot="1" x14ac:dyDescent="0.3">
      <c r="A22" s="76" t="s">
        <v>34</v>
      </c>
      <c r="B22" s="77"/>
      <c r="C22" s="77"/>
      <c r="D22" s="77"/>
      <c r="E22" s="77"/>
      <c r="F22" s="77"/>
      <c r="G22" s="77"/>
      <c r="H22" s="77"/>
      <c r="I22" s="77"/>
      <c r="J22" s="78"/>
    </row>
    <row r="23" spans="1:10" ht="75" x14ac:dyDescent="0.25">
      <c r="A23" s="1" t="s">
        <v>1</v>
      </c>
      <c r="B23" s="1" t="s">
        <v>18</v>
      </c>
      <c r="C23" s="1" t="s">
        <v>2</v>
      </c>
      <c r="D23" s="1" t="s">
        <v>3</v>
      </c>
      <c r="E23" s="17" t="s">
        <v>4</v>
      </c>
      <c r="F23" s="1" t="s">
        <v>5</v>
      </c>
      <c r="G23" s="1" t="s">
        <v>19</v>
      </c>
      <c r="H23" s="1" t="s">
        <v>7</v>
      </c>
      <c r="I23" s="1" t="s">
        <v>8</v>
      </c>
      <c r="J23" s="1" t="s">
        <v>9</v>
      </c>
    </row>
    <row r="24" spans="1:10" x14ac:dyDescent="0.25">
      <c r="A24" s="69" t="s">
        <v>35</v>
      </c>
      <c r="B24" s="69"/>
      <c r="C24" s="69"/>
      <c r="D24" s="69"/>
      <c r="E24" s="69"/>
      <c r="F24" s="69"/>
      <c r="G24" s="69"/>
      <c r="H24" s="69"/>
      <c r="I24" s="69"/>
      <c r="J24" s="69"/>
    </row>
    <row r="25" spans="1:10" ht="105" x14ac:dyDescent="0.25">
      <c r="A25" s="43">
        <v>16</v>
      </c>
      <c r="B25" s="10" t="s">
        <v>36</v>
      </c>
      <c r="C25" s="18" t="s">
        <v>119</v>
      </c>
      <c r="D25" s="11" t="s">
        <v>37</v>
      </c>
      <c r="E25" s="12">
        <v>25</v>
      </c>
      <c r="F25" s="9"/>
      <c r="G25" s="3"/>
      <c r="H25" s="54">
        <f t="shared" ref="H25" si="7">ROUND((F25*G25)+F25,2)</f>
        <v>0</v>
      </c>
      <c r="I25" s="9">
        <f t="shared" ref="I25" si="8">ROUND(E25*F25,2)</f>
        <v>0</v>
      </c>
      <c r="J25" s="44">
        <f>ROUND((I25*G25)+I25,2)</f>
        <v>0</v>
      </c>
    </row>
    <row r="26" spans="1:10" ht="105" x14ac:dyDescent="0.25">
      <c r="A26" s="52">
        <v>17</v>
      </c>
      <c r="B26" s="10" t="s">
        <v>36</v>
      </c>
      <c r="C26" s="18" t="s">
        <v>119</v>
      </c>
      <c r="D26" s="11" t="s">
        <v>23</v>
      </c>
      <c r="E26" s="12">
        <v>15</v>
      </c>
      <c r="F26" s="54"/>
      <c r="G26" s="3"/>
      <c r="H26" s="54">
        <f t="shared" ref="H26:H29" si="9">ROUND((F26*G26)+F26,2)</f>
        <v>0</v>
      </c>
      <c r="I26" s="9">
        <f t="shared" ref="I26:I28" si="10">ROUND(E26*F26,2)</f>
        <v>0</v>
      </c>
      <c r="J26" s="44">
        <f t="shared" ref="J26:J29" si="11">ROUND((I26*G26)+I26,2)</f>
        <v>0</v>
      </c>
    </row>
    <row r="27" spans="1:10" ht="105" x14ac:dyDescent="0.25">
      <c r="A27" s="43">
        <v>18</v>
      </c>
      <c r="B27" s="10" t="s">
        <v>38</v>
      </c>
      <c r="C27" s="19" t="s">
        <v>176</v>
      </c>
      <c r="D27" s="20" t="s">
        <v>16</v>
      </c>
      <c r="E27" s="12">
        <v>35</v>
      </c>
      <c r="F27" s="9"/>
      <c r="G27" s="3"/>
      <c r="H27" s="54">
        <f t="shared" si="9"/>
        <v>0</v>
      </c>
      <c r="I27" s="9">
        <f t="shared" si="10"/>
        <v>0</v>
      </c>
      <c r="J27" s="44">
        <f t="shared" si="11"/>
        <v>0</v>
      </c>
    </row>
    <row r="28" spans="1:10" ht="75" x14ac:dyDescent="0.25">
      <c r="A28" s="52">
        <v>19</v>
      </c>
      <c r="B28" s="10" t="s">
        <v>120</v>
      </c>
      <c r="C28" s="19" t="s">
        <v>177</v>
      </c>
      <c r="D28" s="20" t="s">
        <v>39</v>
      </c>
      <c r="E28" s="12">
        <v>200</v>
      </c>
      <c r="F28" s="9"/>
      <c r="G28" s="3"/>
      <c r="H28" s="54">
        <f t="shared" si="9"/>
        <v>0</v>
      </c>
      <c r="I28" s="9">
        <f t="shared" si="10"/>
        <v>0</v>
      </c>
      <c r="J28" s="44">
        <f t="shared" si="11"/>
        <v>0</v>
      </c>
    </row>
    <row r="29" spans="1:10" ht="105" x14ac:dyDescent="0.25">
      <c r="A29" s="43">
        <v>20</v>
      </c>
      <c r="B29" s="10" t="s">
        <v>121</v>
      </c>
      <c r="C29" s="19" t="s">
        <v>122</v>
      </c>
      <c r="D29" s="20" t="s">
        <v>23</v>
      </c>
      <c r="E29" s="12">
        <v>10</v>
      </c>
      <c r="F29" s="9"/>
      <c r="G29" s="3"/>
      <c r="H29" s="54">
        <f t="shared" si="9"/>
        <v>0</v>
      </c>
      <c r="I29" s="9">
        <f>ROUND(E29*F29,2)</f>
        <v>0</v>
      </c>
      <c r="J29" s="44">
        <f t="shared" si="11"/>
        <v>0</v>
      </c>
    </row>
    <row r="30" spans="1:10" x14ac:dyDescent="0.25">
      <c r="A30" s="69" t="s">
        <v>40</v>
      </c>
      <c r="B30" s="69"/>
      <c r="C30" s="69"/>
      <c r="D30" s="69"/>
      <c r="E30" s="69"/>
      <c r="F30" s="69"/>
      <c r="G30" s="69"/>
      <c r="H30" s="69"/>
      <c r="I30" s="69"/>
      <c r="J30" s="69"/>
    </row>
    <row r="31" spans="1:10" ht="90" x14ac:dyDescent="0.25">
      <c r="A31" s="2">
        <v>21</v>
      </c>
      <c r="B31" s="18" t="s">
        <v>41</v>
      </c>
      <c r="C31" s="18" t="s">
        <v>42</v>
      </c>
      <c r="D31" s="11" t="s">
        <v>43</v>
      </c>
      <c r="E31" s="12">
        <v>200</v>
      </c>
      <c r="F31" s="9"/>
      <c r="G31" s="3"/>
      <c r="H31" s="54">
        <f t="shared" ref="H31" si="12">ROUND((F31*G31)+F31,2)</f>
        <v>0</v>
      </c>
      <c r="I31" s="9">
        <f t="shared" ref="I31" si="13">ROUND(E31*F31,2)</f>
        <v>0</v>
      </c>
      <c r="J31" s="44">
        <f>ROUND((I31*G31)+I31,2)</f>
        <v>0</v>
      </c>
    </row>
    <row r="32" spans="1:10" ht="90" x14ac:dyDescent="0.25">
      <c r="A32" s="2">
        <v>22</v>
      </c>
      <c r="B32" s="10" t="s">
        <v>44</v>
      </c>
      <c r="C32" s="10" t="s">
        <v>157</v>
      </c>
      <c r="D32" s="11" t="s">
        <v>16</v>
      </c>
      <c r="E32" s="12">
        <v>40</v>
      </c>
      <c r="F32" s="9"/>
      <c r="G32" s="3"/>
      <c r="H32" s="54">
        <f t="shared" ref="H32:H39" si="14">ROUND((F32*G32)+F32,2)</f>
        <v>0</v>
      </c>
      <c r="I32" s="9">
        <f t="shared" ref="I32:I39" si="15">ROUND(E32*F32,2)</f>
        <v>0</v>
      </c>
      <c r="J32" s="44">
        <f t="shared" ref="J32:J51" si="16">ROUND((I32*G32)+I32,2)</f>
        <v>0</v>
      </c>
    </row>
    <row r="33" spans="1:10" ht="75" x14ac:dyDescent="0.25">
      <c r="A33" s="2">
        <v>23</v>
      </c>
      <c r="B33" s="10" t="s">
        <v>44</v>
      </c>
      <c r="C33" s="10" t="s">
        <v>158</v>
      </c>
      <c r="D33" s="11" t="s">
        <v>21</v>
      </c>
      <c r="E33" s="12">
        <v>15</v>
      </c>
      <c r="F33" s="9"/>
      <c r="G33" s="3"/>
      <c r="H33" s="54">
        <f t="shared" si="14"/>
        <v>0</v>
      </c>
      <c r="I33" s="9">
        <f t="shared" si="15"/>
        <v>0</v>
      </c>
      <c r="J33" s="44">
        <f t="shared" si="16"/>
        <v>0</v>
      </c>
    </row>
    <row r="34" spans="1:10" ht="105" x14ac:dyDescent="0.25">
      <c r="A34" s="2">
        <v>24</v>
      </c>
      <c r="B34" s="10" t="s">
        <v>45</v>
      </c>
      <c r="C34" s="18" t="s">
        <v>178</v>
      </c>
      <c r="D34" s="11" t="s">
        <v>46</v>
      </c>
      <c r="E34" s="12">
        <v>150</v>
      </c>
      <c r="F34" s="9"/>
      <c r="G34" s="3"/>
      <c r="H34" s="54">
        <f t="shared" si="14"/>
        <v>0</v>
      </c>
      <c r="I34" s="9">
        <f t="shared" si="15"/>
        <v>0</v>
      </c>
      <c r="J34" s="44">
        <f t="shared" si="16"/>
        <v>0</v>
      </c>
    </row>
    <row r="35" spans="1:10" ht="105" x14ac:dyDescent="0.25">
      <c r="A35" s="2">
        <v>25</v>
      </c>
      <c r="B35" s="10" t="s">
        <v>47</v>
      </c>
      <c r="C35" s="19" t="s">
        <v>179</v>
      </c>
      <c r="D35" s="20" t="s">
        <v>37</v>
      </c>
      <c r="E35" s="12">
        <v>6</v>
      </c>
      <c r="F35" s="9"/>
      <c r="G35" s="3"/>
      <c r="H35" s="54">
        <f t="shared" si="14"/>
        <v>0</v>
      </c>
      <c r="I35" s="9">
        <f t="shared" si="15"/>
        <v>0</v>
      </c>
      <c r="J35" s="44">
        <f t="shared" si="16"/>
        <v>0</v>
      </c>
    </row>
    <row r="36" spans="1:10" ht="120" x14ac:dyDescent="0.25">
      <c r="A36" s="2">
        <v>26</v>
      </c>
      <c r="B36" s="10" t="s">
        <v>123</v>
      </c>
      <c r="C36" s="10" t="s">
        <v>180</v>
      </c>
      <c r="D36" s="11" t="s">
        <v>21</v>
      </c>
      <c r="E36" s="12">
        <v>6</v>
      </c>
      <c r="F36" s="9"/>
      <c r="G36" s="3"/>
      <c r="H36" s="54">
        <f t="shared" si="14"/>
        <v>0</v>
      </c>
      <c r="I36" s="9">
        <f t="shared" si="15"/>
        <v>0</v>
      </c>
      <c r="J36" s="44">
        <f t="shared" si="16"/>
        <v>0</v>
      </c>
    </row>
    <row r="37" spans="1:10" ht="90" x14ac:dyDescent="0.25">
      <c r="A37" s="2">
        <v>27</v>
      </c>
      <c r="B37" s="10" t="s">
        <v>48</v>
      </c>
      <c r="C37" s="19" t="s">
        <v>181</v>
      </c>
      <c r="D37" s="20" t="s">
        <v>21</v>
      </c>
      <c r="E37" s="12">
        <v>5</v>
      </c>
      <c r="F37" s="9"/>
      <c r="G37" s="3"/>
      <c r="H37" s="54">
        <f t="shared" si="14"/>
        <v>0</v>
      </c>
      <c r="I37" s="9">
        <f t="shared" si="15"/>
        <v>0</v>
      </c>
      <c r="J37" s="44">
        <f t="shared" si="16"/>
        <v>0</v>
      </c>
    </row>
    <row r="38" spans="1:10" ht="75" x14ac:dyDescent="0.25">
      <c r="A38" s="2">
        <v>28</v>
      </c>
      <c r="B38" s="10" t="s">
        <v>49</v>
      </c>
      <c r="C38" s="10" t="s">
        <v>182</v>
      </c>
      <c r="D38" s="11" t="s">
        <v>23</v>
      </c>
      <c r="E38" s="12">
        <v>40</v>
      </c>
      <c r="F38" s="54"/>
      <c r="G38" s="3"/>
      <c r="H38" s="54">
        <f t="shared" si="14"/>
        <v>0</v>
      </c>
      <c r="I38" s="9">
        <f t="shared" si="15"/>
        <v>0</v>
      </c>
      <c r="J38" s="44">
        <f t="shared" si="16"/>
        <v>0</v>
      </c>
    </row>
    <row r="39" spans="1:10" ht="75" x14ac:dyDescent="0.25">
      <c r="A39" s="2">
        <v>29</v>
      </c>
      <c r="B39" s="10" t="s">
        <v>49</v>
      </c>
      <c r="C39" s="10" t="s">
        <v>182</v>
      </c>
      <c r="D39" s="11" t="s">
        <v>21</v>
      </c>
      <c r="E39" s="12">
        <v>40</v>
      </c>
      <c r="F39" s="9"/>
      <c r="G39" s="3"/>
      <c r="H39" s="54">
        <f t="shared" si="14"/>
        <v>0</v>
      </c>
      <c r="I39" s="9">
        <f t="shared" si="15"/>
        <v>0</v>
      </c>
      <c r="J39" s="44">
        <f t="shared" si="16"/>
        <v>0</v>
      </c>
    </row>
    <row r="40" spans="1:10" x14ac:dyDescent="0.25">
      <c r="A40" s="69" t="s">
        <v>50</v>
      </c>
      <c r="B40" s="69"/>
      <c r="C40" s="69"/>
      <c r="D40" s="69"/>
      <c r="E40" s="69"/>
      <c r="F40" s="69"/>
      <c r="G40" s="69"/>
      <c r="H40" s="69"/>
      <c r="I40" s="69"/>
      <c r="J40" s="69"/>
    </row>
    <row r="41" spans="1:10" ht="75" x14ac:dyDescent="0.25">
      <c r="A41" s="2">
        <v>30</v>
      </c>
      <c r="B41" s="10" t="s">
        <v>51</v>
      </c>
      <c r="C41" s="19" t="s">
        <v>183</v>
      </c>
      <c r="D41" s="20" t="s">
        <v>16</v>
      </c>
      <c r="E41" s="12">
        <v>40</v>
      </c>
      <c r="F41" s="7"/>
      <c r="G41" s="3"/>
      <c r="H41" s="54">
        <f t="shared" ref="H41" si="17">ROUND((F41*G41)+F41,2)</f>
        <v>0</v>
      </c>
      <c r="I41" s="9">
        <f t="shared" ref="I41" si="18">ROUND(E41*F41,2)</f>
        <v>0</v>
      </c>
      <c r="J41" s="44">
        <f t="shared" si="16"/>
        <v>0</v>
      </c>
    </row>
    <row r="42" spans="1:10" ht="120" x14ac:dyDescent="0.25">
      <c r="A42" s="43">
        <v>31</v>
      </c>
      <c r="B42" s="10" t="s">
        <v>52</v>
      </c>
      <c r="C42" s="10" t="s">
        <v>184</v>
      </c>
      <c r="D42" s="11" t="s">
        <v>21</v>
      </c>
      <c r="E42" s="12">
        <v>15</v>
      </c>
      <c r="F42" s="7"/>
      <c r="G42" s="3"/>
      <c r="H42" s="54">
        <f t="shared" ref="H42:H51" si="19">ROUND((F42*G42)+F42,2)</f>
        <v>0</v>
      </c>
      <c r="I42" s="9">
        <f t="shared" ref="I42:I51" si="20">ROUND(E42*F42,2)</f>
        <v>0</v>
      </c>
      <c r="J42" s="44">
        <f t="shared" si="16"/>
        <v>0</v>
      </c>
    </row>
    <row r="43" spans="1:10" ht="75" x14ac:dyDescent="0.25">
      <c r="A43" s="2">
        <v>32</v>
      </c>
      <c r="B43" s="38" t="s">
        <v>137</v>
      </c>
      <c r="C43" s="38" t="s">
        <v>138</v>
      </c>
      <c r="D43" s="39" t="s">
        <v>15</v>
      </c>
      <c r="E43" s="40">
        <v>20</v>
      </c>
      <c r="F43" s="41"/>
      <c r="G43" s="42"/>
      <c r="H43" s="54">
        <f t="shared" si="19"/>
        <v>0</v>
      </c>
      <c r="I43" s="9">
        <f t="shared" si="20"/>
        <v>0</v>
      </c>
      <c r="J43" s="44">
        <f t="shared" si="16"/>
        <v>0</v>
      </c>
    </row>
    <row r="44" spans="1:10" ht="90" x14ac:dyDescent="0.25">
      <c r="A44" s="43">
        <v>33</v>
      </c>
      <c r="B44" s="38" t="s">
        <v>135</v>
      </c>
      <c r="C44" s="38" t="s">
        <v>136</v>
      </c>
      <c r="D44" s="39" t="s">
        <v>37</v>
      </c>
      <c r="E44" s="40">
        <v>10</v>
      </c>
      <c r="F44" s="41"/>
      <c r="G44" s="42"/>
      <c r="H44" s="54">
        <f t="shared" si="19"/>
        <v>0</v>
      </c>
      <c r="I44" s="9">
        <f t="shared" si="20"/>
        <v>0</v>
      </c>
      <c r="J44" s="44">
        <f t="shared" si="16"/>
        <v>0</v>
      </c>
    </row>
    <row r="45" spans="1:10" ht="30" x14ac:dyDescent="0.25">
      <c r="A45" s="2">
        <v>34</v>
      </c>
      <c r="B45" s="38" t="s">
        <v>141</v>
      </c>
      <c r="C45" s="38" t="s">
        <v>185</v>
      </c>
      <c r="D45" s="39" t="s">
        <v>210</v>
      </c>
      <c r="E45" s="40">
        <v>50</v>
      </c>
      <c r="F45" s="41"/>
      <c r="G45" s="42"/>
      <c r="H45" s="54">
        <f t="shared" si="19"/>
        <v>0</v>
      </c>
      <c r="I45" s="9">
        <f t="shared" si="20"/>
        <v>0</v>
      </c>
      <c r="J45" s="44">
        <f t="shared" si="16"/>
        <v>0</v>
      </c>
    </row>
    <row r="46" spans="1:10" ht="105" x14ac:dyDescent="0.25">
      <c r="A46" s="43">
        <v>35</v>
      </c>
      <c r="B46" s="10" t="s">
        <v>53</v>
      </c>
      <c r="C46" s="18" t="s">
        <v>186</v>
      </c>
      <c r="D46" s="11" t="s">
        <v>37</v>
      </c>
      <c r="E46" s="12">
        <v>30</v>
      </c>
      <c r="F46" s="7"/>
      <c r="G46" s="3"/>
      <c r="H46" s="54">
        <f t="shared" si="19"/>
        <v>0</v>
      </c>
      <c r="I46" s="9">
        <f t="shared" si="20"/>
        <v>0</v>
      </c>
      <c r="J46" s="44">
        <f t="shared" si="16"/>
        <v>0</v>
      </c>
    </row>
    <row r="47" spans="1:10" ht="105" x14ac:dyDescent="0.25">
      <c r="A47" s="2">
        <v>36</v>
      </c>
      <c r="B47" s="10" t="s">
        <v>54</v>
      </c>
      <c r="C47" s="10" t="s">
        <v>124</v>
      </c>
      <c r="D47" s="11" t="s">
        <v>21</v>
      </c>
      <c r="E47" s="12">
        <v>150</v>
      </c>
      <c r="F47" s="7"/>
      <c r="G47" s="3"/>
      <c r="H47" s="54">
        <f t="shared" si="19"/>
        <v>0</v>
      </c>
      <c r="I47" s="9">
        <f t="shared" si="20"/>
        <v>0</v>
      </c>
      <c r="J47" s="44">
        <f t="shared" si="16"/>
        <v>0</v>
      </c>
    </row>
    <row r="48" spans="1:10" ht="210" x14ac:dyDescent="0.25">
      <c r="A48" s="43">
        <v>37</v>
      </c>
      <c r="B48" s="10" t="s">
        <v>55</v>
      </c>
      <c r="C48" s="19" t="s">
        <v>125</v>
      </c>
      <c r="D48" s="20" t="s">
        <v>16</v>
      </c>
      <c r="E48" s="12">
        <v>15</v>
      </c>
      <c r="F48" s="7"/>
      <c r="G48" s="3"/>
      <c r="H48" s="54">
        <f t="shared" si="19"/>
        <v>0</v>
      </c>
      <c r="I48" s="9">
        <f t="shared" si="20"/>
        <v>0</v>
      </c>
      <c r="J48" s="44">
        <f t="shared" si="16"/>
        <v>0</v>
      </c>
    </row>
    <row r="49" spans="1:10" ht="135" x14ac:dyDescent="0.25">
      <c r="A49" s="2">
        <v>38</v>
      </c>
      <c r="B49" s="10" t="s">
        <v>56</v>
      </c>
      <c r="C49" s="10" t="s">
        <v>57</v>
      </c>
      <c r="D49" s="11" t="s">
        <v>126</v>
      </c>
      <c r="E49" s="12">
        <v>3</v>
      </c>
      <c r="F49" s="7"/>
      <c r="G49" s="3"/>
      <c r="H49" s="54">
        <f t="shared" si="19"/>
        <v>0</v>
      </c>
      <c r="I49" s="9">
        <f t="shared" si="20"/>
        <v>0</v>
      </c>
      <c r="J49" s="44">
        <f t="shared" si="16"/>
        <v>0</v>
      </c>
    </row>
    <row r="50" spans="1:10" ht="75" x14ac:dyDescent="0.25">
      <c r="A50" s="43">
        <v>39</v>
      </c>
      <c r="B50" s="10" t="s">
        <v>58</v>
      </c>
      <c r="C50" s="19" t="s">
        <v>59</v>
      </c>
      <c r="D50" s="20" t="s">
        <v>127</v>
      </c>
      <c r="E50" s="12">
        <v>3</v>
      </c>
      <c r="F50" s="7"/>
      <c r="G50" s="3"/>
      <c r="H50" s="54">
        <f t="shared" si="19"/>
        <v>0</v>
      </c>
      <c r="I50" s="9">
        <f t="shared" si="20"/>
        <v>0</v>
      </c>
      <c r="J50" s="44">
        <f t="shared" si="16"/>
        <v>0</v>
      </c>
    </row>
    <row r="51" spans="1:10" ht="120.75" thickBot="1" x14ac:dyDescent="0.3">
      <c r="A51" s="13">
        <v>40</v>
      </c>
      <c r="B51" s="14" t="s">
        <v>134</v>
      </c>
      <c r="C51" s="14" t="s">
        <v>194</v>
      </c>
      <c r="D51" s="15" t="s">
        <v>37</v>
      </c>
      <c r="E51" s="55">
        <v>3</v>
      </c>
      <c r="F51" s="16"/>
      <c r="G51" s="63"/>
      <c r="H51" s="64">
        <f t="shared" si="19"/>
        <v>0</v>
      </c>
      <c r="I51" s="65">
        <f t="shared" si="20"/>
        <v>0</v>
      </c>
      <c r="J51" s="44">
        <f t="shared" si="16"/>
        <v>0</v>
      </c>
    </row>
    <row r="52" spans="1:10" ht="15.75" thickBot="1" x14ac:dyDescent="0.3">
      <c r="A52" s="76" t="s">
        <v>60</v>
      </c>
      <c r="B52" s="77"/>
      <c r="C52" s="77"/>
      <c r="D52" s="77"/>
      <c r="E52" s="77"/>
      <c r="F52" s="77"/>
      <c r="G52" s="77"/>
      <c r="H52" s="77"/>
      <c r="I52" s="77"/>
      <c r="J52" s="78"/>
    </row>
    <row r="53" spans="1:10" ht="75" x14ac:dyDescent="0.25">
      <c r="A53" s="66" t="s">
        <v>1</v>
      </c>
      <c r="B53" s="66" t="s">
        <v>18</v>
      </c>
      <c r="C53" s="66" t="s">
        <v>2</v>
      </c>
      <c r="D53" s="66" t="s">
        <v>3</v>
      </c>
      <c r="E53" s="67" t="s">
        <v>4</v>
      </c>
      <c r="F53" s="66" t="s">
        <v>5</v>
      </c>
      <c r="G53" s="66" t="s">
        <v>19</v>
      </c>
      <c r="H53" s="66" t="s">
        <v>7</v>
      </c>
      <c r="I53" s="66" t="s">
        <v>8</v>
      </c>
      <c r="J53" s="66" t="s">
        <v>9</v>
      </c>
    </row>
    <row r="54" spans="1:10" x14ac:dyDescent="0.25">
      <c r="A54" s="69" t="s">
        <v>61</v>
      </c>
      <c r="B54" s="69"/>
      <c r="C54" s="69"/>
      <c r="D54" s="69"/>
      <c r="E54" s="69"/>
      <c r="F54" s="69"/>
      <c r="G54" s="69"/>
      <c r="H54" s="69"/>
      <c r="I54" s="69"/>
      <c r="J54" s="69"/>
    </row>
    <row r="55" spans="1:10" ht="30" x14ac:dyDescent="0.25">
      <c r="A55" s="1">
        <v>41</v>
      </c>
      <c r="B55" s="60" t="s">
        <v>196</v>
      </c>
      <c r="C55" s="21" t="s">
        <v>204</v>
      </c>
      <c r="D55" s="6" t="s">
        <v>62</v>
      </c>
      <c r="E55" s="61">
        <v>2000</v>
      </c>
      <c r="F55" s="24"/>
      <c r="G55" s="4"/>
      <c r="H55" s="54">
        <f t="shared" ref="H55" si="21">ROUND((F55*G55)+F55,2)</f>
        <v>0</v>
      </c>
      <c r="I55" s="9">
        <f t="shared" ref="I55" si="22">ROUND(E55*F55,2)</f>
        <v>0</v>
      </c>
      <c r="J55" s="44">
        <f t="shared" ref="J55:J102" si="23">ROUND((I55*G55)+I55,2)</f>
        <v>0</v>
      </c>
    </row>
    <row r="56" spans="1:10" ht="45" x14ac:dyDescent="0.25">
      <c r="A56" s="1">
        <v>42</v>
      </c>
      <c r="B56" s="21" t="s">
        <v>196</v>
      </c>
      <c r="C56" s="21" t="s">
        <v>159</v>
      </c>
      <c r="D56" s="22" t="s">
        <v>62</v>
      </c>
      <c r="E56" s="23">
        <v>1000</v>
      </c>
      <c r="F56" s="24"/>
      <c r="G56" s="4"/>
      <c r="H56" s="54">
        <f t="shared" ref="H56" si="24">ROUND((F56*G56)+F56,2)</f>
        <v>0</v>
      </c>
      <c r="I56" s="9">
        <f t="shared" ref="I56" si="25">ROUND(E56*F56,2)</f>
        <v>0</v>
      </c>
      <c r="J56" s="44">
        <f t="shared" si="23"/>
        <v>0</v>
      </c>
    </row>
    <row r="57" spans="1:10" ht="45" x14ac:dyDescent="0.25">
      <c r="A57" s="1">
        <v>43</v>
      </c>
      <c r="B57" s="25" t="s">
        <v>63</v>
      </c>
      <c r="C57" s="19" t="s">
        <v>118</v>
      </c>
      <c r="D57" s="20" t="s">
        <v>64</v>
      </c>
      <c r="E57" s="26">
        <v>300</v>
      </c>
      <c r="F57" s="7"/>
      <c r="G57" s="4"/>
      <c r="H57" s="54">
        <f t="shared" ref="H57:H61" si="26">ROUND((F57*G57)+F57,2)</f>
        <v>0</v>
      </c>
      <c r="I57" s="9">
        <f t="shared" ref="I57:I61" si="27">ROUND(E57*F57,2)</f>
        <v>0</v>
      </c>
      <c r="J57" s="44">
        <f t="shared" si="23"/>
        <v>0</v>
      </c>
    </row>
    <row r="58" spans="1:10" ht="60" x14ac:dyDescent="0.25">
      <c r="A58" s="1">
        <v>44</v>
      </c>
      <c r="B58" s="25" t="s">
        <v>65</v>
      </c>
      <c r="C58" s="19" t="s">
        <v>160</v>
      </c>
      <c r="D58" s="20" t="s">
        <v>64</v>
      </c>
      <c r="E58" s="26">
        <v>30</v>
      </c>
      <c r="F58" s="7"/>
      <c r="G58" s="4"/>
      <c r="H58" s="54">
        <f t="shared" si="26"/>
        <v>0</v>
      </c>
      <c r="I58" s="9">
        <f t="shared" si="27"/>
        <v>0</v>
      </c>
      <c r="J58" s="44">
        <f t="shared" si="23"/>
        <v>0</v>
      </c>
    </row>
    <row r="59" spans="1:10" ht="60" x14ac:dyDescent="0.25">
      <c r="A59" s="1">
        <v>45</v>
      </c>
      <c r="B59" s="25" t="s">
        <v>66</v>
      </c>
      <c r="C59" s="25" t="s">
        <v>187</v>
      </c>
      <c r="D59" s="20" t="s">
        <v>67</v>
      </c>
      <c r="E59" s="26">
        <v>500</v>
      </c>
      <c r="F59" s="7"/>
      <c r="G59" s="4"/>
      <c r="H59" s="54">
        <f t="shared" si="26"/>
        <v>0</v>
      </c>
      <c r="I59" s="9">
        <f t="shared" si="27"/>
        <v>0</v>
      </c>
      <c r="J59" s="44">
        <f t="shared" si="23"/>
        <v>0</v>
      </c>
    </row>
    <row r="60" spans="1:10" ht="60" x14ac:dyDescent="0.25">
      <c r="A60" s="1">
        <v>46</v>
      </c>
      <c r="B60" s="27" t="s">
        <v>68</v>
      </c>
      <c r="C60" s="28" t="s">
        <v>188</v>
      </c>
      <c r="D60" s="29" t="s">
        <v>128</v>
      </c>
      <c r="E60" s="30">
        <v>5</v>
      </c>
      <c r="F60" s="7"/>
      <c r="G60" s="4"/>
      <c r="H60" s="54">
        <f t="shared" si="26"/>
        <v>0</v>
      </c>
      <c r="I60" s="9">
        <f t="shared" si="27"/>
        <v>0</v>
      </c>
      <c r="J60" s="44">
        <f t="shared" si="23"/>
        <v>0</v>
      </c>
    </row>
    <row r="61" spans="1:10" ht="45" x14ac:dyDescent="0.25">
      <c r="A61" s="1">
        <v>47</v>
      </c>
      <c r="B61" s="27" t="s">
        <v>69</v>
      </c>
      <c r="C61" s="28" t="s">
        <v>189</v>
      </c>
      <c r="D61" s="29" t="s">
        <v>129</v>
      </c>
      <c r="E61" s="30">
        <v>24</v>
      </c>
      <c r="F61" s="16"/>
      <c r="G61" s="4"/>
      <c r="H61" s="54">
        <f t="shared" si="26"/>
        <v>0</v>
      </c>
      <c r="I61" s="9">
        <f t="shared" si="27"/>
        <v>0</v>
      </c>
      <c r="J61" s="44">
        <f t="shared" si="23"/>
        <v>0</v>
      </c>
    </row>
    <row r="62" spans="1:10" ht="30" x14ac:dyDescent="0.25">
      <c r="A62" s="1">
        <v>48</v>
      </c>
      <c r="B62" s="25" t="s">
        <v>70</v>
      </c>
      <c r="C62" s="25" t="s">
        <v>190</v>
      </c>
      <c r="D62" s="20" t="s">
        <v>71</v>
      </c>
      <c r="E62" s="20">
        <v>24</v>
      </c>
      <c r="F62" s="7"/>
      <c r="G62" s="4"/>
      <c r="H62" s="54">
        <f t="shared" ref="H62" si="28">ROUND((F62*G62)+F62,2)</f>
        <v>0</v>
      </c>
      <c r="I62" s="9">
        <f t="shared" ref="I62" si="29">ROUND(E62*F62,2)</f>
        <v>0</v>
      </c>
      <c r="J62" s="44">
        <f t="shared" si="23"/>
        <v>0</v>
      </c>
    </row>
    <row r="63" spans="1:10" x14ac:dyDescent="0.25">
      <c r="A63" s="69" t="s">
        <v>72</v>
      </c>
      <c r="B63" s="69"/>
      <c r="C63" s="69"/>
      <c r="D63" s="69"/>
      <c r="E63" s="69"/>
      <c r="F63" s="69"/>
      <c r="G63" s="69"/>
      <c r="H63" s="69"/>
      <c r="I63" s="69"/>
      <c r="J63" s="69"/>
    </row>
    <row r="64" spans="1:10" x14ac:dyDescent="0.25">
      <c r="A64" s="2">
        <v>49</v>
      </c>
      <c r="B64" s="18" t="s">
        <v>198</v>
      </c>
      <c r="C64" s="25" t="s">
        <v>200</v>
      </c>
      <c r="D64" s="11" t="s">
        <v>73</v>
      </c>
      <c r="E64" s="12">
        <v>1</v>
      </c>
      <c r="F64" s="31"/>
      <c r="G64" s="3"/>
      <c r="H64" s="54">
        <f t="shared" ref="H64" si="30">ROUND((F64*G64)+F64,2)</f>
        <v>0</v>
      </c>
      <c r="I64" s="9">
        <f t="shared" ref="I64" si="31">ROUND(E64*F64,2)</f>
        <v>0</v>
      </c>
      <c r="J64" s="44">
        <f t="shared" si="23"/>
        <v>0</v>
      </c>
    </row>
    <row r="65" spans="1:11" x14ac:dyDescent="0.25">
      <c r="A65" s="2">
        <v>50</v>
      </c>
      <c r="B65" s="25" t="s">
        <v>199</v>
      </c>
      <c r="C65" s="25" t="s">
        <v>201</v>
      </c>
      <c r="D65" s="20" t="s">
        <v>73</v>
      </c>
      <c r="E65" s="26">
        <v>1</v>
      </c>
      <c r="F65" s="31"/>
      <c r="G65" s="3"/>
      <c r="H65" s="54">
        <f t="shared" ref="H65" si="32">ROUND((F65*G65)+F65,2)</f>
        <v>0</v>
      </c>
      <c r="I65" s="9">
        <f t="shared" ref="I65" si="33">ROUND(E65*F65,2)</f>
        <v>0</v>
      </c>
      <c r="J65" s="44">
        <f t="shared" si="23"/>
        <v>0</v>
      </c>
    </row>
    <row r="66" spans="1:11" ht="30" x14ac:dyDescent="0.25">
      <c r="A66" s="2">
        <v>51</v>
      </c>
      <c r="B66" s="10" t="s">
        <v>202</v>
      </c>
      <c r="C66" s="10" t="s">
        <v>203</v>
      </c>
      <c r="D66" s="11" t="s">
        <v>73</v>
      </c>
      <c r="E66" s="12">
        <v>40</v>
      </c>
      <c r="F66" s="7"/>
      <c r="G66" s="3"/>
      <c r="H66" s="54">
        <f t="shared" ref="H66:H102" si="34">ROUND((F66*G66)+F66,2)</f>
        <v>0</v>
      </c>
      <c r="I66" s="9">
        <f t="shared" ref="I66:I102" si="35">ROUND(E66*F66,2)</f>
        <v>0</v>
      </c>
      <c r="J66" s="44">
        <f t="shared" si="23"/>
        <v>0</v>
      </c>
      <c r="K66" s="57"/>
    </row>
    <row r="67" spans="1:11" ht="60" x14ac:dyDescent="0.25">
      <c r="A67" s="2">
        <v>52</v>
      </c>
      <c r="B67" s="10" t="s">
        <v>142</v>
      </c>
      <c r="C67" s="10" t="s">
        <v>154</v>
      </c>
      <c r="D67" s="11" t="s">
        <v>73</v>
      </c>
      <c r="E67" s="12">
        <v>20</v>
      </c>
      <c r="F67" s="7"/>
      <c r="G67" s="3"/>
      <c r="H67" s="54">
        <f t="shared" si="34"/>
        <v>0</v>
      </c>
      <c r="I67" s="9">
        <f t="shared" si="35"/>
        <v>0</v>
      </c>
      <c r="J67" s="44">
        <f t="shared" si="23"/>
        <v>0</v>
      </c>
    </row>
    <row r="68" spans="1:11" ht="105" x14ac:dyDescent="0.25">
      <c r="A68" s="2">
        <v>53</v>
      </c>
      <c r="B68" s="25" t="s">
        <v>197</v>
      </c>
      <c r="C68" s="10" t="s">
        <v>205</v>
      </c>
      <c r="D68" s="11" t="s">
        <v>73</v>
      </c>
      <c r="E68" s="12">
        <v>20</v>
      </c>
      <c r="F68" s="7"/>
      <c r="G68" s="3"/>
      <c r="H68" s="54"/>
      <c r="I68" s="9"/>
      <c r="J68" s="44">
        <f t="shared" si="23"/>
        <v>0</v>
      </c>
    </row>
    <row r="69" spans="1:11" ht="105" x14ac:dyDescent="0.25">
      <c r="A69" s="2">
        <v>54</v>
      </c>
      <c r="B69" s="25" t="s">
        <v>206</v>
      </c>
      <c r="C69" s="25" t="s">
        <v>205</v>
      </c>
      <c r="D69" s="20" t="s">
        <v>73</v>
      </c>
      <c r="E69" s="26">
        <v>80</v>
      </c>
      <c r="F69" s="7"/>
      <c r="G69" s="3"/>
      <c r="H69" s="54">
        <f t="shared" si="34"/>
        <v>0</v>
      </c>
      <c r="I69" s="9">
        <f t="shared" si="35"/>
        <v>0</v>
      </c>
      <c r="J69" s="44">
        <f t="shared" si="23"/>
        <v>0</v>
      </c>
    </row>
    <row r="70" spans="1:11" x14ac:dyDescent="0.25">
      <c r="A70" s="2">
        <v>55</v>
      </c>
      <c r="B70" s="10" t="s">
        <v>146</v>
      </c>
      <c r="C70" s="10" t="s">
        <v>191</v>
      </c>
      <c r="D70" s="11" t="s">
        <v>15</v>
      </c>
      <c r="E70" s="12">
        <v>1</v>
      </c>
      <c r="F70" s="7"/>
      <c r="G70" s="3"/>
      <c r="H70" s="54">
        <f t="shared" si="34"/>
        <v>0</v>
      </c>
      <c r="I70" s="9">
        <f t="shared" si="35"/>
        <v>0</v>
      </c>
      <c r="J70" s="44">
        <f t="shared" si="23"/>
        <v>0</v>
      </c>
    </row>
    <row r="71" spans="1:11" x14ac:dyDescent="0.25">
      <c r="A71" s="2">
        <v>56</v>
      </c>
      <c r="B71" s="10" t="s">
        <v>144</v>
      </c>
      <c r="C71" s="10" t="s">
        <v>191</v>
      </c>
      <c r="D71" s="11" t="s">
        <v>76</v>
      </c>
      <c r="E71" s="12">
        <v>1</v>
      </c>
      <c r="F71" s="7"/>
      <c r="G71" s="3"/>
      <c r="H71" s="54">
        <f t="shared" si="34"/>
        <v>0</v>
      </c>
      <c r="I71" s="9">
        <f t="shared" si="35"/>
        <v>0</v>
      </c>
      <c r="J71" s="44">
        <f t="shared" si="23"/>
        <v>0</v>
      </c>
    </row>
    <row r="72" spans="1:11" ht="150" x14ac:dyDescent="0.25">
      <c r="A72" s="2">
        <v>57</v>
      </c>
      <c r="B72" s="10" t="s">
        <v>145</v>
      </c>
      <c r="C72" s="10" t="s">
        <v>153</v>
      </c>
      <c r="D72" s="11"/>
      <c r="E72" s="12">
        <v>1</v>
      </c>
      <c r="F72" s="7"/>
      <c r="G72" s="3"/>
      <c r="H72" s="54">
        <f t="shared" si="34"/>
        <v>0</v>
      </c>
      <c r="I72" s="9">
        <f t="shared" si="35"/>
        <v>0</v>
      </c>
      <c r="J72" s="44">
        <f t="shared" si="23"/>
        <v>0</v>
      </c>
    </row>
    <row r="73" spans="1:11" ht="30" x14ac:dyDescent="0.25">
      <c r="A73" s="2">
        <v>58</v>
      </c>
      <c r="B73" s="10" t="s">
        <v>74</v>
      </c>
      <c r="C73" s="10" t="s">
        <v>75</v>
      </c>
      <c r="D73" s="11" t="s">
        <v>76</v>
      </c>
      <c r="E73" s="12">
        <v>5</v>
      </c>
      <c r="F73" s="7"/>
      <c r="G73" s="3"/>
      <c r="H73" s="54">
        <f t="shared" si="34"/>
        <v>0</v>
      </c>
      <c r="I73" s="9">
        <f t="shared" si="35"/>
        <v>0</v>
      </c>
      <c r="J73" s="44">
        <f t="shared" si="23"/>
        <v>0</v>
      </c>
    </row>
    <row r="74" spans="1:11" ht="30" x14ac:dyDescent="0.25">
      <c r="A74" s="2">
        <v>59</v>
      </c>
      <c r="B74" s="10" t="s">
        <v>74</v>
      </c>
      <c r="C74" s="10" t="s">
        <v>75</v>
      </c>
      <c r="D74" s="11" t="s">
        <v>77</v>
      </c>
      <c r="E74" s="12">
        <v>1</v>
      </c>
      <c r="F74" s="7"/>
      <c r="G74" s="3"/>
      <c r="H74" s="54">
        <f t="shared" si="34"/>
        <v>0</v>
      </c>
      <c r="I74" s="9">
        <f t="shared" si="35"/>
        <v>0</v>
      </c>
      <c r="J74" s="44">
        <f t="shared" si="23"/>
        <v>0</v>
      </c>
    </row>
    <row r="75" spans="1:11" ht="30" x14ac:dyDescent="0.25">
      <c r="A75" s="2">
        <v>60</v>
      </c>
      <c r="B75" s="10" t="s">
        <v>78</v>
      </c>
      <c r="C75" s="10" t="s">
        <v>79</v>
      </c>
      <c r="D75" s="11" t="s">
        <v>46</v>
      </c>
      <c r="E75" s="12">
        <v>10</v>
      </c>
      <c r="F75" s="7"/>
      <c r="G75" s="3"/>
      <c r="H75" s="54">
        <f t="shared" si="34"/>
        <v>0</v>
      </c>
      <c r="I75" s="9">
        <f t="shared" si="35"/>
        <v>0</v>
      </c>
      <c r="J75" s="44">
        <f t="shared" si="23"/>
        <v>0</v>
      </c>
    </row>
    <row r="76" spans="1:11" ht="60" x14ac:dyDescent="0.25">
      <c r="A76" s="2">
        <v>61</v>
      </c>
      <c r="B76" s="10" t="s">
        <v>80</v>
      </c>
      <c r="C76" s="10" t="s">
        <v>130</v>
      </c>
      <c r="D76" s="11" t="s">
        <v>73</v>
      </c>
      <c r="E76" s="12">
        <v>30</v>
      </c>
      <c r="F76" s="7"/>
      <c r="G76" s="3"/>
      <c r="H76" s="54">
        <f t="shared" si="34"/>
        <v>0</v>
      </c>
      <c r="I76" s="9">
        <f t="shared" si="35"/>
        <v>0</v>
      </c>
      <c r="J76" s="44">
        <f t="shared" si="23"/>
        <v>0</v>
      </c>
    </row>
    <row r="77" spans="1:11" ht="105" x14ac:dyDescent="0.25">
      <c r="A77" s="2">
        <v>62</v>
      </c>
      <c r="B77" s="10" t="s">
        <v>80</v>
      </c>
      <c r="C77" s="18" t="s">
        <v>192</v>
      </c>
      <c r="D77" s="11" t="s">
        <v>73</v>
      </c>
      <c r="E77" s="12">
        <v>200</v>
      </c>
      <c r="F77" s="7"/>
      <c r="G77" s="3"/>
      <c r="H77" s="54">
        <f t="shared" si="34"/>
        <v>0</v>
      </c>
      <c r="I77" s="9">
        <f t="shared" si="35"/>
        <v>0</v>
      </c>
      <c r="J77" s="44">
        <f t="shared" si="23"/>
        <v>0</v>
      </c>
      <c r="K77" s="48"/>
    </row>
    <row r="78" spans="1:11" ht="180" x14ac:dyDescent="0.25">
      <c r="A78" s="2">
        <v>63</v>
      </c>
      <c r="B78" s="10" t="s">
        <v>81</v>
      </c>
      <c r="C78" s="10" t="s">
        <v>82</v>
      </c>
      <c r="D78" s="11" t="s">
        <v>73</v>
      </c>
      <c r="E78" s="12">
        <v>200</v>
      </c>
      <c r="F78" s="7"/>
      <c r="G78" s="3"/>
      <c r="H78" s="54">
        <f t="shared" si="34"/>
        <v>0</v>
      </c>
      <c r="I78" s="9">
        <f t="shared" si="35"/>
        <v>0</v>
      </c>
      <c r="J78" s="44">
        <f t="shared" si="23"/>
        <v>0</v>
      </c>
    </row>
    <row r="79" spans="1:11" ht="90" x14ac:dyDescent="0.25">
      <c r="A79" s="2">
        <v>64</v>
      </c>
      <c r="B79" s="10" t="s">
        <v>207</v>
      </c>
      <c r="C79" s="10" t="s">
        <v>208</v>
      </c>
      <c r="D79" s="11" t="s">
        <v>73</v>
      </c>
      <c r="E79" s="12">
        <v>100</v>
      </c>
      <c r="F79" s="7"/>
      <c r="G79" s="3"/>
      <c r="H79" s="54">
        <f t="shared" ref="H79" si="36">ROUND((F79*G79)+F79,2)</f>
        <v>0</v>
      </c>
      <c r="I79" s="9">
        <f t="shared" ref="I79" si="37">ROUND(E79*F79,2)</f>
        <v>0</v>
      </c>
      <c r="J79" s="44">
        <f t="shared" si="23"/>
        <v>0</v>
      </c>
    </row>
    <row r="80" spans="1:11" ht="60" x14ac:dyDescent="0.25">
      <c r="A80" s="2">
        <v>65</v>
      </c>
      <c r="B80" s="10" t="s">
        <v>83</v>
      </c>
      <c r="C80" s="19" t="s">
        <v>161</v>
      </c>
      <c r="D80" s="20" t="s">
        <v>73</v>
      </c>
      <c r="E80" s="12">
        <v>25</v>
      </c>
      <c r="F80" s="7"/>
      <c r="G80" s="3"/>
      <c r="H80" s="54">
        <f t="shared" si="34"/>
        <v>0</v>
      </c>
      <c r="I80" s="9">
        <f t="shared" si="35"/>
        <v>0</v>
      </c>
      <c r="J80" s="44">
        <f t="shared" si="23"/>
        <v>0</v>
      </c>
    </row>
    <row r="81" spans="1:10" ht="90" x14ac:dyDescent="0.25">
      <c r="A81" s="2">
        <v>66</v>
      </c>
      <c r="B81" s="10" t="s">
        <v>84</v>
      </c>
      <c r="C81" s="19" t="s">
        <v>162</v>
      </c>
      <c r="D81" s="20" t="s">
        <v>73</v>
      </c>
      <c r="E81" s="12">
        <v>30</v>
      </c>
      <c r="F81" s="7"/>
      <c r="G81" s="3"/>
      <c r="H81" s="54">
        <f t="shared" si="34"/>
        <v>0</v>
      </c>
      <c r="I81" s="9">
        <f t="shared" si="35"/>
        <v>0</v>
      </c>
      <c r="J81" s="44">
        <f t="shared" si="23"/>
        <v>0</v>
      </c>
    </row>
    <row r="82" spans="1:10" ht="75" x14ac:dyDescent="0.25">
      <c r="A82" s="2">
        <v>67</v>
      </c>
      <c r="B82" s="10" t="s">
        <v>85</v>
      </c>
      <c r="C82" s="10" t="s">
        <v>86</v>
      </c>
      <c r="D82" s="11" t="s">
        <v>73</v>
      </c>
      <c r="E82" s="12">
        <v>1</v>
      </c>
      <c r="F82" s="7"/>
      <c r="G82" s="3"/>
      <c r="H82" s="54">
        <f t="shared" si="34"/>
        <v>0</v>
      </c>
      <c r="I82" s="9">
        <f t="shared" si="35"/>
        <v>0</v>
      </c>
      <c r="J82" s="44">
        <f t="shared" si="23"/>
        <v>0</v>
      </c>
    </row>
    <row r="83" spans="1:10" ht="45" x14ac:dyDescent="0.25">
      <c r="A83" s="2">
        <v>68</v>
      </c>
      <c r="B83" s="10" t="s">
        <v>87</v>
      </c>
      <c r="C83" s="19" t="s">
        <v>88</v>
      </c>
      <c r="D83" s="20" t="s">
        <v>73</v>
      </c>
      <c r="E83" s="12">
        <v>1</v>
      </c>
      <c r="F83" s="7"/>
      <c r="G83" s="3"/>
      <c r="H83" s="54">
        <f t="shared" si="34"/>
        <v>0</v>
      </c>
      <c r="I83" s="9">
        <f t="shared" si="35"/>
        <v>0</v>
      </c>
      <c r="J83" s="44">
        <f t="shared" si="23"/>
        <v>0</v>
      </c>
    </row>
    <row r="84" spans="1:10" ht="75" x14ac:dyDescent="0.25">
      <c r="A84" s="2">
        <v>69</v>
      </c>
      <c r="B84" s="10" t="s">
        <v>89</v>
      </c>
      <c r="C84" s="19" t="s">
        <v>90</v>
      </c>
      <c r="D84" s="20" t="s">
        <v>73</v>
      </c>
      <c r="E84" s="12">
        <v>50</v>
      </c>
      <c r="F84" s="7"/>
      <c r="G84" s="3"/>
      <c r="H84" s="54">
        <f t="shared" si="34"/>
        <v>0</v>
      </c>
      <c r="I84" s="9">
        <f t="shared" si="35"/>
        <v>0</v>
      </c>
      <c r="J84" s="44">
        <f t="shared" si="23"/>
        <v>0</v>
      </c>
    </row>
    <row r="85" spans="1:10" ht="30" x14ac:dyDescent="0.25">
      <c r="A85" s="2">
        <v>70</v>
      </c>
      <c r="B85" s="10" t="s">
        <v>91</v>
      </c>
      <c r="C85" s="18" t="s">
        <v>163</v>
      </c>
      <c r="D85" s="11"/>
      <c r="E85" s="12">
        <v>10</v>
      </c>
      <c r="F85" s="7"/>
      <c r="G85" s="3"/>
      <c r="H85" s="54">
        <f t="shared" si="34"/>
        <v>0</v>
      </c>
      <c r="I85" s="9">
        <f t="shared" si="35"/>
        <v>0</v>
      </c>
      <c r="J85" s="44">
        <f t="shared" si="23"/>
        <v>0</v>
      </c>
    </row>
    <row r="86" spans="1:10" ht="60" x14ac:dyDescent="0.25">
      <c r="A86" s="2">
        <v>71</v>
      </c>
      <c r="B86" s="10" t="s">
        <v>91</v>
      </c>
      <c r="C86" s="19" t="s">
        <v>92</v>
      </c>
      <c r="D86" s="20" t="s">
        <v>73</v>
      </c>
      <c r="E86" s="12">
        <v>1</v>
      </c>
      <c r="F86" s="7"/>
      <c r="G86" s="3"/>
      <c r="H86" s="54">
        <f t="shared" si="34"/>
        <v>0</v>
      </c>
      <c r="I86" s="9">
        <f t="shared" si="35"/>
        <v>0</v>
      </c>
      <c r="J86" s="44">
        <f t="shared" si="23"/>
        <v>0</v>
      </c>
    </row>
    <row r="87" spans="1:10" ht="135" x14ac:dyDescent="0.25">
      <c r="A87" s="2">
        <v>72</v>
      </c>
      <c r="B87" s="10" t="s">
        <v>93</v>
      </c>
      <c r="C87" s="10" t="s">
        <v>94</v>
      </c>
      <c r="D87" s="11" t="s">
        <v>73</v>
      </c>
      <c r="E87" s="12">
        <v>15</v>
      </c>
      <c r="F87" s="7"/>
      <c r="G87" s="3"/>
      <c r="H87" s="54">
        <f t="shared" si="34"/>
        <v>0</v>
      </c>
      <c r="I87" s="9">
        <f t="shared" si="35"/>
        <v>0</v>
      </c>
      <c r="J87" s="44">
        <f t="shared" si="23"/>
        <v>0</v>
      </c>
    </row>
    <row r="88" spans="1:10" ht="60" x14ac:dyDescent="0.25">
      <c r="A88" s="2">
        <v>73</v>
      </c>
      <c r="B88" s="10" t="s">
        <v>95</v>
      </c>
      <c r="C88" s="10" t="s">
        <v>96</v>
      </c>
      <c r="D88" s="11" t="s">
        <v>73</v>
      </c>
      <c r="E88" s="12">
        <v>20</v>
      </c>
      <c r="F88" s="7"/>
      <c r="G88" s="3"/>
      <c r="H88" s="54">
        <f t="shared" si="34"/>
        <v>0</v>
      </c>
      <c r="I88" s="9">
        <f t="shared" si="35"/>
        <v>0</v>
      </c>
      <c r="J88" s="44">
        <f t="shared" si="23"/>
        <v>0</v>
      </c>
    </row>
    <row r="89" spans="1:10" ht="75" x14ac:dyDescent="0.25">
      <c r="A89" s="2">
        <v>74</v>
      </c>
      <c r="B89" s="10" t="s">
        <v>97</v>
      </c>
      <c r="C89" s="10" t="s">
        <v>98</v>
      </c>
      <c r="D89" s="11" t="s">
        <v>73</v>
      </c>
      <c r="E89" s="12">
        <v>1</v>
      </c>
      <c r="F89" s="7"/>
      <c r="G89" s="3"/>
      <c r="H89" s="54">
        <f t="shared" si="34"/>
        <v>0</v>
      </c>
      <c r="I89" s="9">
        <f t="shared" si="35"/>
        <v>0</v>
      </c>
      <c r="J89" s="44">
        <f t="shared" si="23"/>
        <v>0</v>
      </c>
    </row>
    <row r="90" spans="1:10" ht="30" x14ac:dyDescent="0.25">
      <c r="A90" s="2">
        <v>75</v>
      </c>
      <c r="B90" s="10" t="s">
        <v>147</v>
      </c>
      <c r="C90" s="10" t="s">
        <v>193</v>
      </c>
      <c r="D90" s="11" t="s">
        <v>148</v>
      </c>
      <c r="E90" s="12">
        <v>1</v>
      </c>
      <c r="F90" s="7"/>
      <c r="G90" s="3"/>
      <c r="H90" s="54">
        <f t="shared" si="34"/>
        <v>0</v>
      </c>
      <c r="I90" s="9">
        <f t="shared" si="35"/>
        <v>0</v>
      </c>
      <c r="J90" s="44">
        <f t="shared" si="23"/>
        <v>0</v>
      </c>
    </row>
    <row r="91" spans="1:10" ht="105" x14ac:dyDescent="0.25">
      <c r="A91" s="2">
        <v>76</v>
      </c>
      <c r="B91" s="10" t="s">
        <v>99</v>
      </c>
      <c r="C91" s="10" t="s">
        <v>131</v>
      </c>
      <c r="D91" s="11" t="s">
        <v>73</v>
      </c>
      <c r="E91" s="12">
        <v>10</v>
      </c>
      <c r="F91" s="7"/>
      <c r="G91" s="3"/>
      <c r="H91" s="54">
        <f t="shared" si="34"/>
        <v>0</v>
      </c>
      <c r="I91" s="9">
        <f t="shared" si="35"/>
        <v>0</v>
      </c>
      <c r="J91" s="44">
        <f t="shared" si="23"/>
        <v>0</v>
      </c>
    </row>
    <row r="92" spans="1:10" ht="135" x14ac:dyDescent="0.25">
      <c r="A92" s="2">
        <v>77</v>
      </c>
      <c r="B92" s="10" t="s">
        <v>100</v>
      </c>
      <c r="C92" s="10" t="s">
        <v>101</v>
      </c>
      <c r="D92" s="11" t="s">
        <v>73</v>
      </c>
      <c r="E92" s="12">
        <v>10</v>
      </c>
      <c r="F92" s="7"/>
      <c r="G92" s="3"/>
      <c r="H92" s="54">
        <f t="shared" si="34"/>
        <v>0</v>
      </c>
      <c r="I92" s="9">
        <f t="shared" si="35"/>
        <v>0</v>
      </c>
      <c r="J92" s="44">
        <f t="shared" si="23"/>
        <v>0</v>
      </c>
    </row>
    <row r="93" spans="1:10" ht="105" x14ac:dyDescent="0.25">
      <c r="A93" s="2">
        <v>78</v>
      </c>
      <c r="B93" s="58" t="s">
        <v>143</v>
      </c>
      <c r="C93" s="14" t="s">
        <v>152</v>
      </c>
      <c r="D93" s="15"/>
      <c r="E93" s="12">
        <v>10</v>
      </c>
      <c r="F93" s="7"/>
      <c r="G93" s="3"/>
      <c r="H93" s="54">
        <f t="shared" si="34"/>
        <v>0</v>
      </c>
      <c r="I93" s="9">
        <f t="shared" si="35"/>
        <v>0</v>
      </c>
      <c r="J93" s="44">
        <f t="shared" si="23"/>
        <v>0</v>
      </c>
    </row>
    <row r="94" spans="1:10" ht="30" x14ac:dyDescent="0.25">
      <c r="A94" s="2">
        <v>79</v>
      </c>
      <c r="B94" s="14" t="s">
        <v>102</v>
      </c>
      <c r="C94" s="14" t="s">
        <v>103</v>
      </c>
      <c r="D94" s="15" t="s">
        <v>73</v>
      </c>
      <c r="E94" s="12">
        <v>1</v>
      </c>
      <c r="F94" s="7"/>
      <c r="G94" s="3"/>
      <c r="H94" s="54">
        <f t="shared" si="34"/>
        <v>0</v>
      </c>
      <c r="I94" s="9">
        <f t="shared" si="35"/>
        <v>0</v>
      </c>
      <c r="J94" s="44">
        <f t="shared" si="23"/>
        <v>0</v>
      </c>
    </row>
    <row r="95" spans="1:10" ht="60" x14ac:dyDescent="0.25">
      <c r="A95" s="2">
        <v>80</v>
      </c>
      <c r="B95" s="10" t="s">
        <v>104</v>
      </c>
      <c r="C95" s="68" t="s">
        <v>132</v>
      </c>
      <c r="D95" s="11" t="s">
        <v>105</v>
      </c>
      <c r="E95" s="32">
        <v>300</v>
      </c>
      <c r="F95" s="7"/>
      <c r="G95" s="3"/>
      <c r="H95" s="54">
        <f t="shared" si="34"/>
        <v>0</v>
      </c>
      <c r="I95" s="9">
        <f t="shared" si="35"/>
        <v>0</v>
      </c>
      <c r="J95" s="44">
        <f t="shared" si="23"/>
        <v>0</v>
      </c>
    </row>
    <row r="96" spans="1:10" ht="60" x14ac:dyDescent="0.25">
      <c r="A96" s="2">
        <v>81</v>
      </c>
      <c r="B96" s="10" t="s">
        <v>106</v>
      </c>
      <c r="C96" s="68"/>
      <c r="D96" s="11" t="s">
        <v>107</v>
      </c>
      <c r="E96" s="32">
        <v>300</v>
      </c>
      <c r="F96" s="7"/>
      <c r="G96" s="3"/>
      <c r="H96" s="54">
        <f t="shared" si="34"/>
        <v>0</v>
      </c>
      <c r="I96" s="9">
        <f t="shared" si="35"/>
        <v>0</v>
      </c>
      <c r="J96" s="44">
        <f t="shared" si="23"/>
        <v>0</v>
      </c>
    </row>
    <row r="97" spans="1:14" ht="60" x14ac:dyDescent="0.25">
      <c r="A97" s="2">
        <v>82</v>
      </c>
      <c r="B97" s="10" t="s">
        <v>108</v>
      </c>
      <c r="C97" s="68"/>
      <c r="D97" s="11" t="s">
        <v>109</v>
      </c>
      <c r="E97" s="32">
        <v>300</v>
      </c>
      <c r="F97" s="7"/>
      <c r="G97" s="3"/>
      <c r="H97" s="54">
        <f t="shared" si="34"/>
        <v>0</v>
      </c>
      <c r="I97" s="9">
        <f t="shared" si="35"/>
        <v>0</v>
      </c>
      <c r="J97" s="44">
        <f t="shared" si="23"/>
        <v>0</v>
      </c>
    </row>
    <row r="98" spans="1:14" ht="60" x14ac:dyDescent="0.25">
      <c r="A98" s="2">
        <v>83</v>
      </c>
      <c r="B98" s="10" t="s">
        <v>110</v>
      </c>
      <c r="C98" s="68"/>
      <c r="D98" s="11" t="s">
        <v>109</v>
      </c>
      <c r="E98" s="32">
        <v>300</v>
      </c>
      <c r="F98" s="7"/>
      <c r="G98" s="3"/>
      <c r="H98" s="54">
        <f t="shared" si="34"/>
        <v>0</v>
      </c>
      <c r="I98" s="9">
        <f t="shared" si="35"/>
        <v>0</v>
      </c>
      <c r="J98" s="44">
        <f t="shared" si="23"/>
        <v>0</v>
      </c>
    </row>
    <row r="99" spans="1:14" ht="60" x14ac:dyDescent="0.25">
      <c r="A99" s="2">
        <v>84</v>
      </c>
      <c r="B99" s="10" t="s">
        <v>111</v>
      </c>
      <c r="C99" s="68"/>
      <c r="D99" s="11" t="s">
        <v>105</v>
      </c>
      <c r="E99" s="32">
        <v>50</v>
      </c>
      <c r="F99" s="7"/>
      <c r="G99" s="3"/>
      <c r="H99" s="54">
        <f t="shared" si="34"/>
        <v>0</v>
      </c>
      <c r="I99" s="9">
        <f t="shared" si="35"/>
        <v>0</v>
      </c>
      <c r="J99" s="44">
        <f t="shared" si="23"/>
        <v>0</v>
      </c>
      <c r="K99" s="59"/>
    </row>
    <row r="100" spans="1:14" ht="60" x14ac:dyDescent="0.25">
      <c r="A100" s="2">
        <v>85</v>
      </c>
      <c r="B100" s="10" t="s">
        <v>112</v>
      </c>
      <c r="C100" s="68"/>
      <c r="D100" s="11" t="s">
        <v>113</v>
      </c>
      <c r="E100" s="32">
        <v>40</v>
      </c>
      <c r="F100" s="7"/>
      <c r="G100" s="3"/>
      <c r="H100" s="54">
        <f t="shared" si="34"/>
        <v>0</v>
      </c>
      <c r="I100" s="9">
        <f t="shared" si="35"/>
        <v>0</v>
      </c>
      <c r="J100" s="44">
        <f t="shared" si="23"/>
        <v>0</v>
      </c>
    </row>
    <row r="101" spans="1:14" ht="60" x14ac:dyDescent="0.25">
      <c r="A101" s="2">
        <v>86</v>
      </c>
      <c r="B101" s="10" t="s">
        <v>114</v>
      </c>
      <c r="C101" s="68"/>
      <c r="D101" s="11" t="s">
        <v>115</v>
      </c>
      <c r="E101" s="32">
        <v>40</v>
      </c>
      <c r="F101" s="7"/>
      <c r="G101" s="3"/>
      <c r="H101" s="54">
        <f t="shared" si="34"/>
        <v>0</v>
      </c>
      <c r="I101" s="9">
        <f t="shared" si="35"/>
        <v>0</v>
      </c>
      <c r="J101" s="44">
        <f t="shared" si="23"/>
        <v>0</v>
      </c>
    </row>
    <row r="102" spans="1:14" ht="60.75" thickBot="1" x14ac:dyDescent="0.3">
      <c r="A102" s="2">
        <v>87</v>
      </c>
      <c r="B102" s="10" t="s">
        <v>116</v>
      </c>
      <c r="C102" s="68"/>
      <c r="D102" s="11" t="s">
        <v>107</v>
      </c>
      <c r="E102" s="32">
        <v>30</v>
      </c>
      <c r="F102" s="7"/>
      <c r="G102" s="3"/>
      <c r="H102" s="54">
        <f t="shared" si="34"/>
        <v>0</v>
      </c>
      <c r="I102" s="9">
        <f t="shared" si="35"/>
        <v>0</v>
      </c>
      <c r="J102" s="44">
        <f t="shared" si="23"/>
        <v>0</v>
      </c>
      <c r="K102" s="59"/>
    </row>
    <row r="103" spans="1:14" ht="45" customHeight="1" thickBot="1" x14ac:dyDescent="0.3">
      <c r="A103" s="37"/>
      <c r="B103" s="33"/>
      <c r="C103" s="34"/>
      <c r="D103" s="34"/>
      <c r="E103" s="34"/>
      <c r="F103" s="35"/>
      <c r="G103" s="5"/>
      <c r="H103" s="47"/>
      <c r="I103" s="36" t="s">
        <v>117</v>
      </c>
      <c r="J103" s="45" t="s">
        <v>133</v>
      </c>
      <c r="N103" t="s">
        <v>149</v>
      </c>
    </row>
    <row r="104" spans="1:14" ht="23.25" customHeight="1" thickBot="1" x14ac:dyDescent="0.3">
      <c r="I104" s="49">
        <f>SUM(I5:I10,I13:I21,I25:I29,I31:I39,I41:I51,I55:I62,I64:I102)</f>
        <v>0</v>
      </c>
      <c r="J104" s="50">
        <f>SUM(J5:J10,J13:J21,J25:J29,J31:J39,J41:J51,J55:J62,J64:J102)</f>
        <v>0</v>
      </c>
    </row>
    <row r="105" spans="1:14" x14ac:dyDescent="0.25">
      <c r="I105" s="51"/>
      <c r="J105" s="51"/>
      <c r="L105" s="46"/>
      <c r="M105" s="46"/>
    </row>
    <row r="106" spans="1:14" x14ac:dyDescent="0.25">
      <c r="I106" s="53"/>
      <c r="J106" s="53"/>
    </row>
  </sheetData>
  <mergeCells count="12">
    <mergeCell ref="C95:C102"/>
    <mergeCell ref="A24:J24"/>
    <mergeCell ref="A1:J1"/>
    <mergeCell ref="A2:J2"/>
    <mergeCell ref="A3:J3"/>
    <mergeCell ref="A11:J11"/>
    <mergeCell ref="A22:J22"/>
    <mergeCell ref="A30:J30"/>
    <mergeCell ref="A40:J40"/>
    <mergeCell ref="A52:J52"/>
    <mergeCell ref="A54:J54"/>
    <mergeCell ref="A63:J63"/>
  </mergeCells>
  <pageMargins left="0.7" right="0.7" top="0.75" bottom="0.75" header="0.3" footer="0.3"/>
  <pageSetup paperSize="9" scale="42" fitToHeight="0"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Karolina Musiałowska</dc:creator>
  <cp:lastModifiedBy>Karolina Musiałowska</cp:lastModifiedBy>
  <cp:lastPrinted>2024-09-17T06:28:48Z</cp:lastPrinted>
  <dcterms:created xsi:type="dcterms:W3CDTF">2015-06-05T18:19:34Z</dcterms:created>
  <dcterms:modified xsi:type="dcterms:W3CDTF">2024-09-27T10:26:26Z</dcterms:modified>
</cp:coreProperties>
</file>