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aroch\Documents\ZAMÓWIENIA PUBLICZNE 2025r\TRYB PODSTAWOWY\Meble\"/>
    </mc:Choice>
  </mc:AlternateContent>
  <xr:revisionPtr revIDLastSave="0" documentId="13_ncr:1_{8DEF0316-F6D3-4310-9125-89E2AC6A9653}" xr6:coauthVersionLast="47" xr6:coauthVersionMax="47" xr10:uidLastSave="{00000000-0000-0000-0000-000000000000}"/>
  <bookViews>
    <workbookView xWindow="-120" yWindow="-120" windowWidth="29040" windowHeight="15720" activeTab="1" xr2:uid="{598724C3-CCA6-4B11-A37F-74B4386A48AD}"/>
  </bookViews>
  <sheets>
    <sheet name="nasze" sheetId="1" r:id="rId1"/>
    <sheet name="na wzór " sheetId="3" r:id="rId2"/>
    <sheet name="b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3" l="1"/>
  <c r="C46" i="3"/>
  <c r="E38" i="3"/>
  <c r="E39" i="3"/>
  <c r="E40" i="3"/>
  <c r="E41" i="3"/>
  <c r="E42" i="3"/>
  <c r="E43" i="3"/>
  <c r="E44" i="3"/>
  <c r="E45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47" i="3" l="1"/>
  <c r="E49" i="3" s="1"/>
</calcChain>
</file>

<file path=xl/sharedStrings.xml><?xml version="1.0" encoding="utf-8"?>
<sst xmlns="http://schemas.openxmlformats.org/spreadsheetml/2006/main" count="218" uniqueCount="165">
  <si>
    <t>Lp.</t>
  </si>
  <si>
    <t>Numer pokoju</t>
  </si>
  <si>
    <t>Meble</t>
  </si>
  <si>
    <t>Zestaw szaf</t>
  </si>
  <si>
    <t>Krzesła</t>
  </si>
  <si>
    <t>Kontenerki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</si>
  <si>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</si>
  <si>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</si>
  <si>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</si>
  <si>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</si>
  <si>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</si>
  <si>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</si>
  <si>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</si>
  <si>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</si>
  <si>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</si>
  <si>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</si>
  <si>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</si>
  <si>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</si>
  <si>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</si>
  <si>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</si>
  <si>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</si>
  <si>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</si>
  <si>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</si>
  <si>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</si>
  <si>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</si>
  <si>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</si>
  <si>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</si>
  <si>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</si>
  <si>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</si>
  <si>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</si>
  <si>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</si>
  <si>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</si>
  <si>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</si>
  <si>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</si>
  <si>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001 Hol główny</t>
  </si>
  <si>
    <t>012 Aneks kuchenny</t>
  </si>
  <si>
    <t>014 Archiwum</t>
  </si>
  <si>
    <t>017 Punkt przyjęć</t>
  </si>
  <si>
    <t>blat 3,75 x 60 cm</t>
  </si>
  <si>
    <t>2 szt: 45x75</t>
  </si>
  <si>
    <t>Szafka</t>
  </si>
  <si>
    <t>75x75</t>
  </si>
  <si>
    <t>2 szt obrotowe</t>
  </si>
  <si>
    <t>018 Zaplecze</t>
  </si>
  <si>
    <t>3,75 x 0,4</t>
  </si>
  <si>
    <t>2 szt</t>
  </si>
  <si>
    <t>019 biuro</t>
  </si>
  <si>
    <t>2,00 x 0,4</t>
  </si>
  <si>
    <t>022 Ploter</t>
  </si>
  <si>
    <t>1 szt</t>
  </si>
  <si>
    <t>4,64 x 0,4</t>
  </si>
  <si>
    <t>4,64 x 0,5</t>
  </si>
  <si>
    <t>4,64 x 0,6</t>
  </si>
  <si>
    <t>PARTER</t>
  </si>
  <si>
    <t>PIĘTRO</t>
  </si>
  <si>
    <t>3,00 x 0,4</t>
  </si>
  <si>
    <t>023 biuro</t>
  </si>
  <si>
    <t>020 biuro</t>
  </si>
  <si>
    <t>021 biuro</t>
  </si>
  <si>
    <t>025 biuro</t>
  </si>
  <si>
    <t>101 hol</t>
  </si>
  <si>
    <t xml:space="preserve">4 szt zwykłe </t>
  </si>
  <si>
    <t>??</t>
  </si>
  <si>
    <t>105 pom biurowe</t>
  </si>
  <si>
    <t>104 pom biurowe</t>
  </si>
  <si>
    <t>1 szt + dostawka</t>
  </si>
  <si>
    <t>1 obr + 2 zwykłe</t>
  </si>
  <si>
    <t>1 szt: 45x75</t>
  </si>
  <si>
    <t>108 pom pomocnicze</t>
  </si>
  <si>
    <t>109 biuro</t>
  </si>
  <si>
    <t>3,74 x 0,4</t>
  </si>
  <si>
    <t>112 biuro</t>
  </si>
  <si>
    <t>113 biuro</t>
  </si>
  <si>
    <t>115 sala konferencyjna</t>
  </si>
  <si>
    <t>127 biuro</t>
  </si>
  <si>
    <t>3,75x0,4</t>
  </si>
  <si>
    <t>10,0 x 0,4</t>
  </si>
  <si>
    <t>6 szt</t>
  </si>
  <si>
    <t>6 szt obrotowe</t>
  </si>
  <si>
    <t>6 szt: 45x75</t>
  </si>
  <si>
    <t>4,66 x 0,4</t>
  </si>
  <si>
    <t>123 pom socjalne</t>
  </si>
  <si>
    <t>114 biuro</t>
  </si>
  <si>
    <t>3,15 x 0,4</t>
  </si>
  <si>
    <t>111 biuro</t>
  </si>
  <si>
    <t>3,17 x 0,4</t>
  </si>
  <si>
    <t>128 biuro</t>
  </si>
  <si>
    <t>4,65 x 0,4</t>
  </si>
  <si>
    <t>110 biuro</t>
  </si>
  <si>
    <t>125 biuro</t>
  </si>
  <si>
    <t>124 biuro</t>
  </si>
  <si>
    <t>Inne</t>
  </si>
  <si>
    <t>Szafa 4,64 : 4x1,00 z 5 półkami + 0,64 odzieżowa z 2 półkami wys: 2,25</t>
  </si>
  <si>
    <t>2,18x0,40 i 1,08 x0,4 | 2,58 x 0,4</t>
  </si>
  <si>
    <t>Szafka BHP blaszana/odzieżowa dla sprzataczek</t>
  </si>
  <si>
    <t>2,56 x 0,8 i 2szt - 2,00x 0,4 i 2,25x 0,4 i 3,75x0,4 wysokość 3m REGAŁY</t>
  </si>
  <si>
    <t>Szafa 2,00: 2x0,9 + szafa odzieżowa 0,4</t>
  </si>
  <si>
    <t>Szafa 3,15: 3x 90cm + odzieżowa 45 cm z dwoma półkami</t>
  </si>
  <si>
    <t>Szafa 10,0: 10szt x 1m (z jednej 0,5 będzie odziezowa)</t>
  </si>
  <si>
    <t>Szafa: 2,58: 1x0,90 + 2x0,80 ( z tego 0,40 na odzieżową)</t>
  </si>
  <si>
    <t>Szafa 3,75: 1x0,9 + 3x0,8 (z tego 0,4 na odzieżową)</t>
  </si>
  <si>
    <t>2,24 x 0,4</t>
  </si>
  <si>
    <t>Szafa 2,24: 2x 0,9 + 0,44 odziezowa</t>
  </si>
  <si>
    <t>Szafa 2,00: 2x100cm tam gdzie ploter</t>
  </si>
  <si>
    <t>Biurko 150x60</t>
  </si>
  <si>
    <t>Stół konferencyjny: 690x200 na 26 osób</t>
  </si>
  <si>
    <t>4 szt zwykłe</t>
  </si>
  <si>
    <t>Zabudowa kuchenna: szafka dolna 2x80 cm ( w tym jedna zlewozmywakowa) + 80 cm szuflada i szafki + 60cm + 4 krzesła i stół 110x60 + lodówka 60cm + dodatkowo 60 cm na umywalki do rąk</t>
  </si>
  <si>
    <t>Zabudowa kuchenna: szafka dolna 3x60 cm ( w tym jedna zlewozmywakowa) + 80 cm szuflada i szafki + 4 krzesła i stół 110x60 + lodówka 60cm</t>
  </si>
  <si>
    <t>Rodzaj wyposażenia</t>
  </si>
  <si>
    <t>Ilość (szt.)</t>
  </si>
  <si>
    <t>Cena jednostkowa netto (zł)</t>
  </si>
  <si>
    <t>Wartość netto (zł)</t>
  </si>
  <si>
    <t>OGÓŁEM</t>
  </si>
  <si>
    <t>X</t>
  </si>
  <si>
    <t>L.p.</t>
  </si>
  <si>
    <t>Biurko proste z wysuwaną półką pod klawiaturę oraz nadstawką dla petenta, wysokość z blatem – 75 cm, szerokość – 210 cm, głębokość całkowita – 85 cm, nadstawka dla petenta: 210 cm szer. x 35 cm gł. x 30 cm wys.</t>
  </si>
  <si>
    <t>Dostawka do biurka, wysokość– 75 cm, szerokość – 140 cm, głębokość całkowita – 45 cm</t>
  </si>
  <si>
    <t>Kontener mobilny (3 szuflady + piórnik), wysokość– 70 cm, szerokość – 45 cm, głębokość całkowita – 50 cm</t>
  </si>
  <si>
    <t xml:space="preserve">Szafa wysoka aktowa,  2 - drzwiowa,  szer. 100 x głęb. 43 x wys. 225 cm, </t>
  </si>
  <si>
    <t xml:space="preserve">Szafa wysoka aktowa,  2 - drzwiowa,  szer. 80 x głęb. 43 x wys. 225 cm, </t>
  </si>
  <si>
    <t xml:space="preserve">Szafa wysoka aktowa,  1 - drzwiowa,  szer. 60 x głęb. 43 x wys. 225 cm, </t>
  </si>
  <si>
    <t xml:space="preserve">Szafa odzieżowa 1 - drzwiowa; szer.  45 x głęb. 43 x wys. 225 cm, </t>
  </si>
  <si>
    <t xml:space="preserve">Szafa odzieżowa 1 - drzwiowa; szer.  60 x głęb. 43 x wys. 225 cm, </t>
  </si>
  <si>
    <t xml:space="preserve">Szafa odzieżowa 1 - drzwiowa; szer.  65 x głęb. 43 x wys. 225 cm, </t>
  </si>
  <si>
    <t xml:space="preserve">Szafa odzieżowa 1 - drzwiowa; szer.  30 x głęb. 43 x wys. 225 cm, </t>
  </si>
  <si>
    <t xml:space="preserve">Szafa odzieżowa 1 - drzwiowa; szer.  50 x głęb. 43 x wys. 225 cm, </t>
  </si>
  <si>
    <t xml:space="preserve">Szafa aktowo - odzieżowa 2- drzwiowa; szer. 100 x głęb. 43x wys. 225 cm, </t>
  </si>
  <si>
    <t xml:space="preserve">Regał otwarty z półkami, szer. 250 x głęb. 40 x wys. 300 cm, </t>
  </si>
  <si>
    <t xml:space="preserve">Regał otwarty z półkami, szer. 200 x głęb. 40 x wys. 300 cm, </t>
  </si>
  <si>
    <t xml:space="preserve">Regał otwarty z półkami, szer. 225 x głęb. 40 x wys. 300 cm, </t>
  </si>
  <si>
    <t xml:space="preserve">Regał otwarty z półkami, szer. 375 x głęb. 40 x wys. 300 cm, </t>
  </si>
  <si>
    <t xml:space="preserve">Szafka kuchenna dolna szer. 60 cm x wys. 82 cm x gł. 52 cm, </t>
  </si>
  <si>
    <t xml:space="preserve">Szafka kuchenna dolna pod zlew szer. 80 cm x wys. 82 cm x gł. 52 cm, </t>
  </si>
  <si>
    <t xml:space="preserve">Szafka kuchenna dolna z jedną szufladą i dwojgiem drzwi, szer. 80 cm x wys. 82 cm x gł. 52cm, </t>
  </si>
  <si>
    <t xml:space="preserve">Szafka kuchenna dolna szer. 80 cm x wys. 82 cm x gł. 52cm, </t>
  </si>
  <si>
    <t xml:space="preserve">Szafka kuchenna dolna pod zlew szer. 60 cm x wys. 82 cm x gł. 52 cm, </t>
  </si>
  <si>
    <t xml:space="preserve">Stół konferencyjny: długość 690cm, głębokość 200cm, wysokość blatu roboczego 75cm       
</t>
  </si>
  <si>
    <t>Biurko prostokątne z przystawką 110 cm z prawej strony i wysuwaną półką pod klawiaturę osłonięte z dwóch stron, wysokość z blatem – 75 cm, szerokość – 200 cm, głębokość całkowita – 70 cm</t>
  </si>
  <si>
    <t>Biurko prostokątne z przystawką 90 cm z prawej strony i wysuwaną półką pod klawiaturę osłonięte z dwóch stron, wysokość z blatem – 75 cm, szerokość – 200 cm, głębokość całkowita – 70 cm</t>
  </si>
  <si>
    <t>Biurko prostokątne z wysuwaną półką pod klawiaturę osłoniętę z dwóch stron, wysokość z blatem – 75 cm, szerokość – 140 cm, głębokość – 80 cm,</t>
  </si>
  <si>
    <t>Dostawka do biurka, wysokość– 75 cm, szerokość – 200 cm, głębokość całkowita – 40 cm</t>
  </si>
  <si>
    <t>Kontener mobilny (szuflada + szafka), wysokość– 73 cm, szerokość – 60 cm, głębokość całkowita – 60 cm</t>
  </si>
  <si>
    <t>Kontener mobilny (szuflada + szafka), wysokość– 73 cm, szerokość – 45 cm, głębokość całkowita – 60 cm</t>
  </si>
  <si>
    <t xml:space="preserve">Szafa wysoka aktowa,  2 - drzwiowa,  szer. 90 x głęb. 43 cm x wys. 225 cm, </t>
  </si>
  <si>
    <t xml:space="preserve">Szafa aktowo - odzieżowa 2- drzwiowa; szer. 80 x głęb. 43x wys. 225 cm, </t>
  </si>
  <si>
    <t xml:space="preserve">Stół kuchenny 100cm x 60 cm, wysokość 75cm, </t>
  </si>
  <si>
    <t xml:space="preserve">Stół dla petenta 150cm x 60 cm wysokość 75cm, </t>
  </si>
  <si>
    <t>Blat kuchenny laminowany, Szerokość – ok 300 cm, Głębokość całkowita – 60 cm, Grubość – 36 mm</t>
  </si>
  <si>
    <t>Blat kuchenny laminowany, Szerokość – ok 375 cm, Głębokość całkowita – 60 cm, Grubość – 36 mm</t>
  </si>
  <si>
    <t>Biurko prostokątne z wysuwaną półką pod klawiaturę osłoniętę z trzech stron, wysokość z blatem – 75 cm, szerokość – 150 cm, głębokość – 80 cm,</t>
  </si>
  <si>
    <t>Biurko proste z wysuwaną półką pod klawiaturę osłonięte z trzech stron, wysokość z blatem – 75 cm, szerokość – 120 cm, głębokość całkowita – 65 cm</t>
  </si>
  <si>
    <t>Biurko prostokątne z przystawką 110 cm z lewej strony i wysuwaną półką pod klawiaturę osłonięte z dwóch stron, wysokość z blatem – 75 cm, szerokość – 200 cm, głębokość całkowita – 90 cm</t>
  </si>
  <si>
    <t>Biurko prostokątne z przystawką 120 cm z lewej strony i wysuwaną półką pod klawiaturę osłonięte z dwóch stron, wysokość z blatem – 75 cm, szerokość – 230 cm, głębokość całkowita – 90 cm</t>
  </si>
  <si>
    <t xml:space="preserve">Szafka niska podblatowa aktowa 2- drzwiowa; szer. 60 cm x głęb. 50 cm x wys. 72 cm, </t>
  </si>
  <si>
    <t>Kontener mobilny (szafka), wysokość– 73 cm, szerokość – 50 cm, głębokość całkowita – 50 cm</t>
  </si>
  <si>
    <t xml:space="preserve">Szafka niska 2- drzwiowa; szer. 110 cm x głęb. 43 cm x wys. 100 cm, </t>
  </si>
  <si>
    <t xml:space="preserve">                                 Cena całkowita netto razem (suma kolumny wartości netto ):  </t>
  </si>
  <si>
    <t xml:space="preserve">                                                                   Podatek VAT (w wysokości 23 % od ceny całkowitej netto):</t>
  </si>
  <si>
    <t xml:space="preserve">                                     Cena całkowita brutto razem (cena całkowita netto plus podatek VAT): </t>
  </si>
  <si>
    <t>Załącznik nr 1.1</t>
  </si>
  <si>
    <t>Data: …………………………………………………………………..</t>
  </si>
  <si>
    <t>Podpis: ……………………………………………………………….</t>
  </si>
  <si>
    <t>Dokumnet winien być podpisany kwalifikowanym podpisem elektronicznym, podpisem zaufanym lub podpisem osobistym przez osobę/ osoby upoważnione do reprezentowania Wykonawcy.</t>
  </si>
  <si>
    <t>Formularz asortymentowo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</si>
</sst>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zcionka tekstu podstawowego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sz val="12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0" xfId="1" applyFont="1"/>
    <xf numFmtId="0" fontId="6" fillId="0" borderId="0" xfId="0" applyFont="1" applyAlignment="1">
      <alignment horizontal="right"/>
    </xf>
    <xf numFmtId="0" fontId="7" fillId="0" borderId="0" xfId="0" applyFont="1"/>
    <xf numFmtId="164" fontId="6" fillId="0" borderId="0" xfId="0" applyNumberFormat="1" applyFont="1"/>
    <xf numFmtId="0" fontId="9" fillId="0" borderId="0" xfId="0" applyFont="1"/>
    <xf numFmtId="164" fontId="13" fillId="0" borderId="11" xfId="1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0" xfId="2"/>
    <xf numFmtId="0" fontId="8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2" fillId="2" borderId="19" xfId="1" applyFont="1" applyFill="1" applyBorder="1" applyAlignment="1">
      <alignment horizontal="center" vertical="center" wrapText="1"/>
    </xf>
    <xf numFmtId="164" fontId="12" fillId="2" borderId="13" xfId="1" applyNumberFormat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12" fillId="3" borderId="23" xfId="1" applyFont="1" applyFill="1" applyBorder="1" applyAlignment="1">
      <alignment horizontal="center" vertical="center"/>
    </xf>
    <xf numFmtId="164" fontId="13" fillId="3" borderId="23" xfId="1" applyNumberFormat="1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2" fillId="3" borderId="21" xfId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</cellXfs>
  <cellStyles count="3">
    <cellStyle name="Excel Built-in Normal" xfId="1" xr:uid="{15AF8CF7-97C2-4A62-BF44-B72620E9E4F5}"/>
    <cellStyle name="Hiperłącze" xfId="2" builtinId="8"/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7940C-EB55-45BD-9997-3CB6BA041ADF}">
  <sheetPr>
    <pageSetUpPr fitToPage="1"/>
  </sheetPr>
  <dimension ref="A1:H45"/>
  <sheetViews>
    <sheetView workbookViewId="0">
      <selection activeCell="C19" sqref="C19"/>
    </sheetView>
  </sheetViews>
  <sheetFormatPr defaultRowHeight="15"/>
  <cols>
    <col min="1" max="1" width="5.140625" style="3" customWidth="1"/>
    <col min="2" max="2" width="25.28515625" style="12" customWidth="1"/>
    <col min="3" max="3" width="37.140625" customWidth="1"/>
    <col min="4" max="7" width="18.7109375" customWidth="1"/>
    <col min="8" max="8" width="24.5703125" customWidth="1"/>
  </cols>
  <sheetData>
    <row r="1" spans="1:8" ht="20.100000000000001" customHeight="1" thickBot="1">
      <c r="A1" s="53" t="s">
        <v>0</v>
      </c>
      <c r="B1" s="56" t="s">
        <v>1</v>
      </c>
      <c r="C1" s="53" t="s">
        <v>2</v>
      </c>
      <c r="D1" s="54"/>
      <c r="E1" s="54"/>
      <c r="F1" s="54"/>
      <c r="G1" s="55"/>
      <c r="H1" s="59" t="s">
        <v>91</v>
      </c>
    </row>
    <row r="2" spans="1:8" ht="20.100000000000001" customHeight="1" thickBot="1">
      <c r="A2" s="58"/>
      <c r="B2" s="57"/>
      <c r="C2" s="1" t="s">
        <v>3</v>
      </c>
      <c r="D2" s="2" t="s">
        <v>104</v>
      </c>
      <c r="E2" s="4" t="s">
        <v>4</v>
      </c>
      <c r="F2" s="2" t="s">
        <v>40</v>
      </c>
      <c r="G2" s="2" t="s">
        <v>5</v>
      </c>
      <c r="H2" s="60"/>
    </row>
    <row r="3" spans="1:8" ht="20.100000000000001" customHeight="1" thickBot="1">
      <c r="A3" s="61" t="s">
        <v>53</v>
      </c>
      <c r="B3" s="62"/>
      <c r="C3" s="62"/>
      <c r="D3" s="62"/>
      <c r="E3" s="62"/>
      <c r="F3" s="62"/>
      <c r="G3" s="62"/>
      <c r="H3" s="63"/>
    </row>
    <row r="4" spans="1:8" ht="20.100000000000001" customHeight="1">
      <c r="A4" s="8" t="s">
        <v>6</v>
      </c>
      <c r="B4" s="10" t="s">
        <v>34</v>
      </c>
      <c r="C4" s="9"/>
      <c r="D4" s="9"/>
      <c r="E4" s="9"/>
      <c r="F4" s="9"/>
      <c r="G4" s="9"/>
      <c r="H4" s="9" t="s">
        <v>62</v>
      </c>
    </row>
    <row r="5" spans="1:8" ht="134.25" customHeight="1">
      <c r="A5" s="5" t="s">
        <v>7</v>
      </c>
      <c r="B5" s="11" t="s">
        <v>35</v>
      </c>
      <c r="C5" s="6"/>
      <c r="D5" s="6"/>
      <c r="F5" s="6"/>
      <c r="G5" s="6"/>
      <c r="H5" s="17" t="s">
        <v>107</v>
      </c>
    </row>
    <row r="6" spans="1:8" ht="20.100000000000001" customHeight="1">
      <c r="A6" s="5" t="s">
        <v>8</v>
      </c>
      <c r="B6" s="11" t="s">
        <v>36</v>
      </c>
      <c r="C6" s="6"/>
      <c r="D6" s="6"/>
      <c r="E6" s="6"/>
      <c r="F6" s="6"/>
      <c r="G6" s="6"/>
      <c r="H6" s="6"/>
    </row>
    <row r="7" spans="1:8" ht="20.100000000000001" customHeight="1">
      <c r="A7" s="5" t="s">
        <v>9</v>
      </c>
      <c r="B7" s="11" t="s">
        <v>37</v>
      </c>
      <c r="C7" s="6"/>
      <c r="D7" s="6" t="s">
        <v>38</v>
      </c>
      <c r="E7" s="6" t="s">
        <v>42</v>
      </c>
      <c r="F7" s="6" t="s">
        <v>41</v>
      </c>
      <c r="G7" s="6" t="s">
        <v>39</v>
      </c>
      <c r="H7" s="6"/>
    </row>
    <row r="8" spans="1:8" ht="20.100000000000001" customHeight="1">
      <c r="A8" s="5" t="s">
        <v>10</v>
      </c>
      <c r="B8" s="11" t="s">
        <v>43</v>
      </c>
      <c r="C8" s="6" t="s">
        <v>93</v>
      </c>
      <c r="D8" s="6"/>
      <c r="E8" s="6"/>
      <c r="F8" s="6"/>
      <c r="G8" s="6"/>
      <c r="H8" s="6" t="s">
        <v>62</v>
      </c>
    </row>
    <row r="9" spans="1:8" ht="20.100000000000001" customHeight="1">
      <c r="A9" s="5" t="s">
        <v>11</v>
      </c>
      <c r="B9" s="11" t="s">
        <v>46</v>
      </c>
      <c r="C9" s="6" t="s">
        <v>44</v>
      </c>
      <c r="D9" s="6" t="s">
        <v>45</v>
      </c>
      <c r="E9" s="6" t="s">
        <v>42</v>
      </c>
      <c r="F9" s="6"/>
      <c r="G9" s="6" t="s">
        <v>39</v>
      </c>
      <c r="H9" s="6"/>
    </row>
    <row r="10" spans="1:8" ht="20.100000000000001" customHeight="1">
      <c r="A10" s="5" t="s">
        <v>12</v>
      </c>
      <c r="B10" s="11" t="s">
        <v>48</v>
      </c>
      <c r="C10" s="6" t="s">
        <v>47</v>
      </c>
      <c r="D10" s="6" t="s">
        <v>49</v>
      </c>
      <c r="E10" s="6"/>
      <c r="F10" s="6"/>
      <c r="G10" s="6"/>
      <c r="H10" s="6"/>
    </row>
    <row r="11" spans="1:8" ht="20.100000000000001" customHeight="1">
      <c r="A11" s="5" t="s">
        <v>13</v>
      </c>
      <c r="B11" s="11" t="s">
        <v>56</v>
      </c>
      <c r="C11" s="6" t="s">
        <v>101</v>
      </c>
      <c r="D11" s="6" t="s">
        <v>45</v>
      </c>
      <c r="E11" s="6" t="s">
        <v>42</v>
      </c>
      <c r="F11" s="6"/>
      <c r="G11" s="6" t="s">
        <v>39</v>
      </c>
      <c r="H11" s="6"/>
    </row>
    <row r="12" spans="1:8" ht="20.100000000000001" customHeight="1">
      <c r="A12" s="5" t="s">
        <v>14</v>
      </c>
      <c r="B12" s="11" t="s">
        <v>57</v>
      </c>
      <c r="C12" s="6" t="s">
        <v>50</v>
      </c>
      <c r="D12" s="6" t="s">
        <v>45</v>
      </c>
      <c r="E12" s="6" t="s">
        <v>42</v>
      </c>
      <c r="F12" s="6"/>
      <c r="G12" s="6" t="s">
        <v>39</v>
      </c>
      <c r="H12" s="6"/>
    </row>
    <row r="13" spans="1:8" ht="20.100000000000001" customHeight="1">
      <c r="A13" s="5" t="s">
        <v>15</v>
      </c>
      <c r="B13" s="11" t="s">
        <v>58</v>
      </c>
      <c r="C13" s="6" t="s">
        <v>51</v>
      </c>
      <c r="D13" s="6" t="s">
        <v>45</v>
      </c>
      <c r="E13" s="6" t="s">
        <v>42</v>
      </c>
      <c r="F13" s="6"/>
      <c r="G13" s="6" t="s">
        <v>39</v>
      </c>
      <c r="H13" s="6"/>
    </row>
    <row r="14" spans="1:8" ht="20.100000000000001" customHeight="1" thickBot="1">
      <c r="A14" s="14" t="s">
        <v>16</v>
      </c>
      <c r="B14" s="15" t="s">
        <v>59</v>
      </c>
      <c r="C14" s="16" t="s">
        <v>52</v>
      </c>
      <c r="D14" s="16" t="s">
        <v>45</v>
      </c>
      <c r="E14" s="16" t="s">
        <v>42</v>
      </c>
      <c r="F14" s="16"/>
      <c r="G14" s="16" t="s">
        <v>39</v>
      </c>
      <c r="H14" s="16"/>
    </row>
    <row r="15" spans="1:8" ht="20.100000000000001" customHeight="1" thickBot="1">
      <c r="A15" s="49" t="s">
        <v>54</v>
      </c>
      <c r="B15" s="50"/>
      <c r="C15" s="50"/>
      <c r="D15" s="50"/>
      <c r="E15" s="50"/>
      <c r="F15" s="50"/>
      <c r="G15" s="50"/>
      <c r="H15" s="51"/>
    </row>
    <row r="16" spans="1:8" ht="20.100000000000001" customHeight="1">
      <c r="A16" s="8" t="s">
        <v>17</v>
      </c>
      <c r="B16" s="10" t="s">
        <v>60</v>
      </c>
      <c r="C16" s="9"/>
      <c r="D16" s="9" t="s">
        <v>49</v>
      </c>
      <c r="E16" s="9" t="s">
        <v>61</v>
      </c>
      <c r="F16" s="9"/>
      <c r="G16" s="9"/>
      <c r="H16" s="9" t="s">
        <v>62</v>
      </c>
    </row>
    <row r="17" spans="1:8" ht="20.100000000000001" customHeight="1">
      <c r="A17" s="5" t="s">
        <v>18</v>
      </c>
      <c r="B17" s="10" t="s">
        <v>64</v>
      </c>
      <c r="C17" s="9" t="s">
        <v>47</v>
      </c>
      <c r="D17" s="6" t="s">
        <v>45</v>
      </c>
      <c r="E17" s="6" t="s">
        <v>42</v>
      </c>
      <c r="F17" s="6"/>
      <c r="G17" s="6" t="s">
        <v>39</v>
      </c>
      <c r="H17" s="9" t="s">
        <v>62</v>
      </c>
    </row>
    <row r="18" spans="1:8" ht="20.100000000000001" customHeight="1">
      <c r="A18" s="5" t="s">
        <v>19</v>
      </c>
      <c r="B18" s="11" t="s">
        <v>63</v>
      </c>
      <c r="C18" s="6" t="s">
        <v>55</v>
      </c>
      <c r="D18" s="6" t="s">
        <v>65</v>
      </c>
      <c r="E18" s="6" t="s">
        <v>66</v>
      </c>
      <c r="F18" s="6"/>
      <c r="G18" s="6" t="s">
        <v>67</v>
      </c>
      <c r="H18" s="6" t="s">
        <v>62</v>
      </c>
    </row>
    <row r="19" spans="1:8" ht="39" customHeight="1">
      <c r="A19" s="5" t="s">
        <v>20</v>
      </c>
      <c r="B19" s="11" t="s">
        <v>68</v>
      </c>
      <c r="C19" s="17" t="s">
        <v>95</v>
      </c>
      <c r="D19" s="6"/>
      <c r="E19" s="6"/>
      <c r="F19" s="6"/>
      <c r="G19" s="6"/>
      <c r="H19" s="6"/>
    </row>
    <row r="20" spans="1:8" ht="20.100000000000001" customHeight="1">
      <c r="A20" s="5" t="s">
        <v>21</v>
      </c>
      <c r="B20" s="11" t="s">
        <v>69</v>
      </c>
      <c r="C20" s="6" t="s">
        <v>70</v>
      </c>
      <c r="D20" s="6" t="s">
        <v>45</v>
      </c>
      <c r="E20" s="6" t="s">
        <v>42</v>
      </c>
      <c r="F20" s="6"/>
      <c r="G20" s="6" t="s">
        <v>39</v>
      </c>
      <c r="H20" s="6"/>
    </row>
    <row r="21" spans="1:8" ht="20.100000000000001" customHeight="1">
      <c r="A21" s="5" t="s">
        <v>22</v>
      </c>
      <c r="B21" s="11" t="s">
        <v>71</v>
      </c>
      <c r="C21" s="6" t="s">
        <v>70</v>
      </c>
      <c r="D21" s="6" t="s">
        <v>45</v>
      </c>
      <c r="E21" s="6" t="s">
        <v>42</v>
      </c>
      <c r="F21" s="6"/>
      <c r="G21" s="6" t="s">
        <v>39</v>
      </c>
      <c r="H21" s="6"/>
    </row>
    <row r="22" spans="1:8" ht="20.100000000000001" customHeight="1">
      <c r="A22" s="5" t="s">
        <v>23</v>
      </c>
      <c r="B22" s="11" t="s">
        <v>72</v>
      </c>
      <c r="C22" s="6" t="s">
        <v>70</v>
      </c>
      <c r="D22" s="6" t="s">
        <v>45</v>
      </c>
      <c r="E22" s="6" t="s">
        <v>42</v>
      </c>
      <c r="F22" s="6"/>
      <c r="G22" s="6" t="s">
        <v>39</v>
      </c>
      <c r="H22" s="6"/>
    </row>
    <row r="23" spans="1:8" ht="20.100000000000001" customHeight="1">
      <c r="A23" s="5" t="s">
        <v>24</v>
      </c>
      <c r="B23" s="11" t="s">
        <v>73</v>
      </c>
      <c r="C23" s="6"/>
      <c r="D23" s="6"/>
      <c r="E23" s="6"/>
      <c r="F23" s="6"/>
      <c r="G23" s="6"/>
      <c r="H23" s="6"/>
    </row>
    <row r="24" spans="1:8" ht="20.100000000000001" customHeight="1">
      <c r="A24" s="5" t="s">
        <v>25</v>
      </c>
      <c r="B24" s="11" t="s">
        <v>74</v>
      </c>
      <c r="C24" s="6" t="s">
        <v>75</v>
      </c>
      <c r="D24" s="6" t="s">
        <v>45</v>
      </c>
      <c r="E24" s="6" t="s">
        <v>42</v>
      </c>
      <c r="F24" s="6"/>
      <c r="G24" s="6" t="s">
        <v>39</v>
      </c>
      <c r="H24" s="6"/>
    </row>
    <row r="25" spans="1:8" ht="20.100000000000001" customHeight="1">
      <c r="A25" s="5" t="s">
        <v>26</v>
      </c>
      <c r="B25" s="11" t="s">
        <v>86</v>
      </c>
      <c r="C25" s="6" t="s">
        <v>76</v>
      </c>
      <c r="D25" s="6" t="s">
        <v>77</v>
      </c>
      <c r="E25" s="6" t="s">
        <v>78</v>
      </c>
      <c r="F25" s="6"/>
      <c r="G25" s="6" t="s">
        <v>79</v>
      </c>
      <c r="H25" s="6"/>
    </row>
    <row r="26" spans="1:8" ht="20.100000000000001" customHeight="1">
      <c r="A26" s="5" t="s">
        <v>27</v>
      </c>
      <c r="B26" s="11" t="s">
        <v>89</v>
      </c>
      <c r="C26" s="6" t="s">
        <v>80</v>
      </c>
      <c r="D26" s="6" t="s">
        <v>45</v>
      </c>
      <c r="E26" s="6" t="s">
        <v>42</v>
      </c>
      <c r="F26" s="6"/>
      <c r="G26" s="6" t="s">
        <v>39</v>
      </c>
      <c r="H26" s="6"/>
    </row>
    <row r="27" spans="1:8" ht="20.100000000000001" customHeight="1">
      <c r="A27" s="5" t="s">
        <v>28</v>
      </c>
      <c r="B27" s="11" t="s">
        <v>90</v>
      </c>
      <c r="C27" s="6" t="s">
        <v>80</v>
      </c>
      <c r="D27" s="6" t="s">
        <v>45</v>
      </c>
      <c r="E27" s="6" t="s">
        <v>42</v>
      </c>
      <c r="F27" s="6"/>
      <c r="G27" s="6" t="s">
        <v>39</v>
      </c>
      <c r="H27" s="6"/>
    </row>
    <row r="28" spans="1:8" ht="121.5" customHeight="1">
      <c r="A28" s="5" t="s">
        <v>29</v>
      </c>
      <c r="B28" s="11" t="s">
        <v>81</v>
      </c>
      <c r="C28" s="6"/>
      <c r="D28" s="6">
        <v>0</v>
      </c>
      <c r="E28" s="6" t="s">
        <v>106</v>
      </c>
      <c r="F28" s="6"/>
      <c r="G28" s="6">
        <v>0</v>
      </c>
      <c r="H28" s="17" t="s">
        <v>108</v>
      </c>
    </row>
    <row r="29" spans="1:8" ht="20.100000000000001" customHeight="1">
      <c r="A29" s="5" t="s">
        <v>30</v>
      </c>
      <c r="B29" s="11" t="s">
        <v>82</v>
      </c>
      <c r="C29" s="6" t="s">
        <v>83</v>
      </c>
      <c r="D29" s="6" t="s">
        <v>45</v>
      </c>
      <c r="E29" s="6" t="s">
        <v>42</v>
      </c>
      <c r="F29" s="6"/>
      <c r="G29" s="6" t="s">
        <v>39</v>
      </c>
      <c r="H29" s="6"/>
    </row>
    <row r="30" spans="1:8" ht="20.100000000000001" customHeight="1">
      <c r="A30" s="5" t="s">
        <v>31</v>
      </c>
      <c r="B30" s="11" t="s">
        <v>84</v>
      </c>
      <c r="C30" s="6" t="s">
        <v>85</v>
      </c>
      <c r="D30" s="6" t="s">
        <v>45</v>
      </c>
      <c r="E30" s="6" t="s">
        <v>42</v>
      </c>
      <c r="F30" s="6"/>
      <c r="G30" s="6" t="s">
        <v>39</v>
      </c>
      <c r="H30" s="6"/>
    </row>
    <row r="31" spans="1:8" ht="20.100000000000001" customHeight="1">
      <c r="A31" s="14" t="s">
        <v>32</v>
      </c>
      <c r="B31" s="15" t="s">
        <v>88</v>
      </c>
      <c r="C31" s="16" t="s">
        <v>87</v>
      </c>
      <c r="D31" s="16" t="s">
        <v>45</v>
      </c>
      <c r="E31" s="16" t="s">
        <v>42</v>
      </c>
      <c r="F31" s="16"/>
      <c r="G31" s="16" t="s">
        <v>39</v>
      </c>
      <c r="H31" s="16"/>
    </row>
    <row r="32" spans="1:8" ht="20.100000000000001" customHeight="1">
      <c r="A32" s="5" t="s">
        <v>33</v>
      </c>
      <c r="B32" s="11"/>
      <c r="C32" s="7"/>
      <c r="D32" s="7"/>
      <c r="E32" s="7"/>
      <c r="F32" s="7"/>
      <c r="G32" s="7"/>
      <c r="H32" s="7"/>
    </row>
    <row r="33" spans="1:3" ht="20.100000000000001" customHeight="1">
      <c r="A33" s="13"/>
    </row>
    <row r="36" spans="1:3" ht="20.100000000000001" customHeight="1">
      <c r="B36" s="52" t="s">
        <v>94</v>
      </c>
      <c r="C36" s="52"/>
    </row>
    <row r="37" spans="1:3" ht="20.100000000000001" customHeight="1">
      <c r="B37" s="52" t="s">
        <v>92</v>
      </c>
      <c r="C37" s="52"/>
    </row>
    <row r="38" spans="1:3" ht="20.100000000000001" customHeight="1">
      <c r="B38" s="52" t="s">
        <v>96</v>
      </c>
      <c r="C38" s="52"/>
    </row>
    <row r="39" spans="1:3" ht="20.100000000000001" customHeight="1">
      <c r="B39" s="52" t="s">
        <v>97</v>
      </c>
      <c r="C39" s="52"/>
    </row>
    <row r="40" spans="1:3" ht="20.100000000000001" customHeight="1">
      <c r="B40" s="52" t="s">
        <v>98</v>
      </c>
      <c r="C40" s="52"/>
    </row>
    <row r="41" spans="1:3" ht="20.100000000000001" customHeight="1">
      <c r="B41" s="52" t="s">
        <v>99</v>
      </c>
      <c r="C41" s="52"/>
    </row>
    <row r="42" spans="1:3" ht="20.100000000000001" customHeight="1">
      <c r="B42" s="52" t="s">
        <v>100</v>
      </c>
      <c r="C42" s="52"/>
    </row>
    <row r="43" spans="1:3" ht="20.100000000000001" customHeight="1">
      <c r="B43" s="52" t="s">
        <v>102</v>
      </c>
      <c r="C43" s="52"/>
    </row>
    <row r="44" spans="1:3" ht="20.100000000000001" customHeight="1">
      <c r="B44" s="52" t="s">
        <v>103</v>
      </c>
      <c r="C44" s="52"/>
    </row>
    <row r="45" spans="1:3" ht="20.100000000000001" customHeight="1">
      <c r="B45" s="52" t="s">
        <v>105</v>
      </c>
      <c r="C45" s="52"/>
    </row>
  </sheetData>
  <mergeCells count="16">
    <mergeCell ref="B45:C45"/>
    <mergeCell ref="B39:C39"/>
    <mergeCell ref="B40:C40"/>
    <mergeCell ref="B41:C41"/>
    <mergeCell ref="B42:C42"/>
    <mergeCell ref="B43:C43"/>
    <mergeCell ref="B44:C44"/>
    <mergeCell ref="A15:H15"/>
    <mergeCell ref="B36:C36"/>
    <mergeCell ref="B37:C37"/>
    <mergeCell ref="B38:C38"/>
    <mergeCell ref="C1:G1"/>
    <mergeCell ref="B1:B2"/>
    <mergeCell ref="A1:A2"/>
    <mergeCell ref="H1:H2"/>
    <mergeCell ref="A3:H3"/>
  </mergeCells>
  <phoneticPr fontId="2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ED6F-6F6F-4549-8429-29DCF0860041}">
  <sheetPr>
    <pageSetUpPr fitToPage="1"/>
  </sheetPr>
  <dimension ref="A1:F76"/>
  <sheetViews>
    <sheetView tabSelected="1" topLeftCell="A44" workbookViewId="0">
      <selection activeCell="E47" sqref="E47"/>
    </sheetView>
  </sheetViews>
  <sheetFormatPr defaultRowHeight="15"/>
  <cols>
    <col min="1" max="1" width="7.140625" style="13" customWidth="1"/>
    <col min="2" max="2" width="58.42578125" customWidth="1"/>
    <col min="3" max="3" width="18.140625" customWidth="1"/>
    <col min="4" max="4" width="21.7109375" customWidth="1"/>
    <col min="5" max="5" width="22" customWidth="1"/>
  </cols>
  <sheetData>
    <row r="1" spans="1:6">
      <c r="A1" s="30"/>
      <c r="C1" s="18"/>
      <c r="D1" s="18"/>
      <c r="E1" s="41" t="s">
        <v>160</v>
      </c>
    </row>
    <row r="2" spans="1:6" ht="15.75">
      <c r="A2" s="31"/>
      <c r="B2" s="19"/>
      <c r="C2" s="20"/>
      <c r="D2" s="21"/>
      <c r="E2" s="18"/>
    </row>
    <row r="3" spans="1:6" ht="21">
      <c r="A3" s="67" t="s">
        <v>164</v>
      </c>
      <c r="B3" s="67"/>
      <c r="C3" s="67"/>
      <c r="D3" s="67"/>
      <c r="E3" s="67"/>
      <c r="F3" s="22"/>
    </row>
    <row r="4" spans="1:6" ht="58.5" customHeight="1">
      <c r="A4" s="36" t="s">
        <v>115</v>
      </c>
      <c r="B4" s="36" t="s">
        <v>109</v>
      </c>
      <c r="C4" s="39" t="s">
        <v>110</v>
      </c>
      <c r="D4" s="37" t="s">
        <v>111</v>
      </c>
      <c r="E4" s="38" t="s">
        <v>112</v>
      </c>
      <c r="F4" s="22"/>
    </row>
    <row r="5" spans="1:6" ht="48" customHeight="1">
      <c r="A5" s="26">
        <v>1</v>
      </c>
      <c r="B5" s="25" t="s">
        <v>151</v>
      </c>
      <c r="C5" s="24">
        <v>20</v>
      </c>
      <c r="D5" s="23"/>
      <c r="E5" s="23">
        <f t="shared" ref="E5:E45" si="0">C5*D5</f>
        <v>0</v>
      </c>
      <c r="F5" s="22"/>
    </row>
    <row r="6" spans="1:6" ht="56.25" customHeight="1">
      <c r="A6" s="26">
        <v>2</v>
      </c>
      <c r="B6" s="25" t="s">
        <v>140</v>
      </c>
      <c r="C6" s="24">
        <v>1</v>
      </c>
      <c r="D6" s="23"/>
      <c r="E6" s="23">
        <f t="shared" si="0"/>
        <v>0</v>
      </c>
      <c r="F6" s="22"/>
    </row>
    <row r="7" spans="1:6" ht="63" customHeight="1">
      <c r="A7" s="26">
        <v>3</v>
      </c>
      <c r="B7" s="25" t="s">
        <v>150</v>
      </c>
      <c r="C7" s="24">
        <v>2</v>
      </c>
      <c r="D7" s="23"/>
      <c r="E7" s="23">
        <f t="shared" si="0"/>
        <v>0</v>
      </c>
      <c r="F7" s="22"/>
    </row>
    <row r="8" spans="1:6" ht="71.25" customHeight="1">
      <c r="A8" s="26">
        <v>4</v>
      </c>
      <c r="B8" s="25" t="s">
        <v>138</v>
      </c>
      <c r="C8" s="24">
        <v>3</v>
      </c>
      <c r="D8" s="23"/>
      <c r="E8" s="23">
        <f t="shared" si="0"/>
        <v>0</v>
      </c>
      <c r="F8" s="22"/>
    </row>
    <row r="9" spans="1:6" ht="71.25" customHeight="1">
      <c r="A9" s="26">
        <v>5</v>
      </c>
      <c r="B9" s="25" t="s">
        <v>139</v>
      </c>
      <c r="C9" s="24">
        <v>1</v>
      </c>
      <c r="D9" s="23"/>
      <c r="E9" s="23">
        <f t="shared" si="0"/>
        <v>0</v>
      </c>
      <c r="F9" s="22"/>
    </row>
    <row r="10" spans="1:6" ht="71.25" customHeight="1">
      <c r="A10" s="26">
        <v>6</v>
      </c>
      <c r="B10" s="25" t="s">
        <v>152</v>
      </c>
      <c r="C10" s="24">
        <v>3</v>
      </c>
      <c r="D10" s="23"/>
      <c r="E10" s="23">
        <f t="shared" si="0"/>
        <v>0</v>
      </c>
      <c r="F10" s="22"/>
    </row>
    <row r="11" spans="1:6" ht="71.25" customHeight="1">
      <c r="A11" s="26">
        <v>7</v>
      </c>
      <c r="B11" s="25" t="s">
        <v>153</v>
      </c>
      <c r="C11" s="24">
        <v>1</v>
      </c>
      <c r="D11" s="23"/>
      <c r="E11" s="23">
        <f t="shared" si="0"/>
        <v>0</v>
      </c>
      <c r="F11" s="22"/>
    </row>
    <row r="12" spans="1:6" ht="71.25" customHeight="1">
      <c r="A12" s="26">
        <v>8</v>
      </c>
      <c r="B12" s="35" t="s">
        <v>116</v>
      </c>
      <c r="C12" s="24">
        <v>1</v>
      </c>
      <c r="D12" s="23"/>
      <c r="E12" s="23">
        <f t="shared" si="0"/>
        <v>0</v>
      </c>
      <c r="F12" s="22"/>
    </row>
    <row r="13" spans="1:6" ht="45.75" customHeight="1">
      <c r="A13" s="26">
        <v>9</v>
      </c>
      <c r="B13" s="35" t="s">
        <v>117</v>
      </c>
      <c r="C13" s="24">
        <v>4</v>
      </c>
      <c r="D13" s="23"/>
      <c r="E13" s="23">
        <f t="shared" si="0"/>
        <v>0</v>
      </c>
      <c r="F13" s="22"/>
    </row>
    <row r="14" spans="1:6" ht="45.75" customHeight="1">
      <c r="A14" s="26">
        <v>10</v>
      </c>
      <c r="B14" s="35" t="s">
        <v>141</v>
      </c>
      <c r="C14" s="24">
        <v>1</v>
      </c>
      <c r="D14" s="23"/>
      <c r="E14" s="23">
        <f t="shared" si="0"/>
        <v>0</v>
      </c>
      <c r="F14" s="22"/>
    </row>
    <row r="15" spans="1:6" ht="43.5" customHeight="1">
      <c r="A15" s="26">
        <v>11</v>
      </c>
      <c r="B15" s="35" t="s">
        <v>118</v>
      </c>
      <c r="C15" s="24">
        <v>24</v>
      </c>
      <c r="D15" s="23"/>
      <c r="E15" s="23">
        <f t="shared" si="0"/>
        <v>0</v>
      </c>
      <c r="F15" s="22"/>
    </row>
    <row r="16" spans="1:6" ht="43.5" customHeight="1">
      <c r="A16" s="26">
        <v>12</v>
      </c>
      <c r="B16" s="35" t="s">
        <v>142</v>
      </c>
      <c r="C16" s="24">
        <v>7</v>
      </c>
      <c r="D16" s="23"/>
      <c r="E16" s="23">
        <f t="shared" si="0"/>
        <v>0</v>
      </c>
      <c r="F16" s="22"/>
    </row>
    <row r="17" spans="1:6" ht="43.5" customHeight="1">
      <c r="A17" s="26">
        <v>13</v>
      </c>
      <c r="B17" s="35" t="s">
        <v>143</v>
      </c>
      <c r="C17" s="24">
        <v>1</v>
      </c>
      <c r="D17" s="23"/>
      <c r="E17" s="23">
        <f t="shared" si="0"/>
        <v>0</v>
      </c>
      <c r="F17" s="22"/>
    </row>
    <row r="18" spans="1:6" ht="43.5" customHeight="1">
      <c r="A18" s="26">
        <v>14</v>
      </c>
      <c r="B18" s="35" t="s">
        <v>155</v>
      </c>
      <c r="C18" s="24">
        <v>2</v>
      </c>
      <c r="D18" s="23"/>
      <c r="E18" s="23">
        <f t="shared" si="0"/>
        <v>0</v>
      </c>
      <c r="F18" s="22"/>
    </row>
    <row r="19" spans="1:6" ht="43.5" customHeight="1">
      <c r="A19" s="26">
        <v>15</v>
      </c>
      <c r="B19" s="35" t="s">
        <v>156</v>
      </c>
      <c r="C19" s="24">
        <v>4</v>
      </c>
      <c r="D19" s="23"/>
      <c r="E19" s="23">
        <f t="shared" si="0"/>
        <v>0</v>
      </c>
      <c r="F19" s="22"/>
    </row>
    <row r="20" spans="1:6" ht="44.25" customHeight="1">
      <c r="A20" s="26">
        <v>16</v>
      </c>
      <c r="B20" s="35" t="s">
        <v>154</v>
      </c>
      <c r="C20" s="24">
        <v>1</v>
      </c>
      <c r="D20" s="23"/>
      <c r="E20" s="23">
        <f t="shared" si="0"/>
        <v>0</v>
      </c>
      <c r="F20" s="22"/>
    </row>
    <row r="21" spans="1:6" ht="43.5" customHeight="1">
      <c r="A21" s="26">
        <v>17</v>
      </c>
      <c r="B21" s="35" t="s">
        <v>144</v>
      </c>
      <c r="C21" s="24">
        <v>10</v>
      </c>
      <c r="D21" s="23"/>
      <c r="E21" s="23">
        <f t="shared" si="0"/>
        <v>0</v>
      </c>
      <c r="F21" s="22"/>
    </row>
    <row r="22" spans="1:6" ht="43.5" customHeight="1">
      <c r="A22" s="26">
        <v>18</v>
      </c>
      <c r="B22" s="35" t="s">
        <v>119</v>
      </c>
      <c r="C22" s="24">
        <v>31</v>
      </c>
      <c r="D22" s="23"/>
      <c r="E22" s="23">
        <f>C22*D22</f>
        <v>0</v>
      </c>
      <c r="F22" s="22"/>
    </row>
    <row r="23" spans="1:6" ht="43.5" customHeight="1">
      <c r="A23" s="26">
        <v>19</v>
      </c>
      <c r="B23" s="35" t="s">
        <v>120</v>
      </c>
      <c r="C23" s="24">
        <v>12</v>
      </c>
      <c r="D23" s="23"/>
      <c r="E23" s="23">
        <f t="shared" si="0"/>
        <v>0</v>
      </c>
      <c r="F23" s="22"/>
    </row>
    <row r="24" spans="1:6" ht="43.5" customHeight="1">
      <c r="A24" s="26">
        <v>20</v>
      </c>
      <c r="B24" s="35" t="s">
        <v>121</v>
      </c>
      <c r="C24" s="24">
        <v>21</v>
      </c>
      <c r="D24" s="23"/>
      <c r="E24" s="23">
        <f t="shared" si="0"/>
        <v>0</v>
      </c>
      <c r="F24" s="22"/>
    </row>
    <row r="25" spans="1:6" ht="43.5" customHeight="1">
      <c r="A25" s="26">
        <v>21</v>
      </c>
      <c r="B25" s="35" t="s">
        <v>122</v>
      </c>
      <c r="C25" s="24">
        <v>6</v>
      </c>
      <c r="D25" s="23"/>
      <c r="E25" s="23">
        <f t="shared" si="0"/>
        <v>0</v>
      </c>
      <c r="F25" s="22"/>
    </row>
    <row r="26" spans="1:6" ht="43.5" customHeight="1">
      <c r="A26" s="26">
        <v>22</v>
      </c>
      <c r="B26" s="35" t="s">
        <v>123</v>
      </c>
      <c r="C26" s="24">
        <v>5</v>
      </c>
      <c r="D26" s="23"/>
      <c r="E26" s="23">
        <f t="shared" si="0"/>
        <v>0</v>
      </c>
      <c r="F26" s="22"/>
    </row>
    <row r="27" spans="1:6" ht="43.5" customHeight="1">
      <c r="A27" s="26">
        <v>23</v>
      </c>
      <c r="B27" s="35" t="s">
        <v>124</v>
      </c>
      <c r="C27" s="24">
        <v>2</v>
      </c>
      <c r="D27" s="23"/>
      <c r="E27" s="23">
        <f t="shared" si="0"/>
        <v>0</v>
      </c>
      <c r="F27" s="22"/>
    </row>
    <row r="28" spans="1:6" ht="43.5" customHeight="1">
      <c r="A28" s="26">
        <v>24</v>
      </c>
      <c r="B28" s="35" t="s">
        <v>125</v>
      </c>
      <c r="C28" s="24">
        <v>1</v>
      </c>
      <c r="D28" s="23"/>
      <c r="E28" s="23">
        <f t="shared" si="0"/>
        <v>0</v>
      </c>
      <c r="F28" s="22"/>
    </row>
    <row r="29" spans="1:6" ht="43.5" customHeight="1">
      <c r="A29" s="26">
        <v>25</v>
      </c>
      <c r="B29" s="35" t="s">
        <v>126</v>
      </c>
      <c r="C29" s="24">
        <v>2</v>
      </c>
      <c r="D29" s="23"/>
      <c r="E29" s="23">
        <f t="shared" si="0"/>
        <v>0</v>
      </c>
      <c r="F29" s="22"/>
    </row>
    <row r="30" spans="1:6" ht="43.5" customHeight="1">
      <c r="A30" s="26">
        <v>26</v>
      </c>
      <c r="B30" s="35" t="s">
        <v>127</v>
      </c>
      <c r="C30" s="24">
        <v>1</v>
      </c>
      <c r="D30" s="23"/>
      <c r="E30" s="23">
        <f t="shared" si="0"/>
        <v>0</v>
      </c>
      <c r="F30" s="22"/>
    </row>
    <row r="31" spans="1:6" ht="43.5" customHeight="1">
      <c r="A31" s="26">
        <v>27</v>
      </c>
      <c r="B31" s="35" t="s">
        <v>145</v>
      </c>
      <c r="C31" s="24">
        <v>1</v>
      </c>
      <c r="D31" s="23"/>
      <c r="E31" s="23">
        <f t="shared" si="0"/>
        <v>0</v>
      </c>
      <c r="F31" s="22"/>
    </row>
    <row r="32" spans="1:6" ht="27.75" customHeight="1">
      <c r="A32" s="26">
        <v>28</v>
      </c>
      <c r="B32" s="25" t="s">
        <v>128</v>
      </c>
      <c r="C32" s="24">
        <v>1</v>
      </c>
      <c r="D32" s="23"/>
      <c r="E32" s="23">
        <f t="shared" si="0"/>
        <v>0</v>
      </c>
      <c r="F32" s="22"/>
    </row>
    <row r="33" spans="1:6" ht="24.75" customHeight="1">
      <c r="A33" s="26">
        <v>29</v>
      </c>
      <c r="B33" s="25" t="s">
        <v>129</v>
      </c>
      <c r="C33" s="24">
        <v>2</v>
      </c>
      <c r="D33" s="23"/>
      <c r="E33" s="23">
        <f t="shared" si="0"/>
        <v>0</v>
      </c>
      <c r="F33" s="22"/>
    </row>
    <row r="34" spans="1:6" ht="23.25" customHeight="1">
      <c r="A34" s="26">
        <v>30</v>
      </c>
      <c r="B34" s="25" t="s">
        <v>130</v>
      </c>
      <c r="C34" s="24">
        <v>1</v>
      </c>
      <c r="D34" s="23"/>
      <c r="E34" s="23">
        <f t="shared" si="0"/>
        <v>0</v>
      </c>
      <c r="F34" s="22"/>
    </row>
    <row r="35" spans="1:6" ht="21" customHeight="1">
      <c r="A35" s="26">
        <v>31</v>
      </c>
      <c r="B35" s="25" t="s">
        <v>131</v>
      </c>
      <c r="C35" s="24">
        <v>1</v>
      </c>
      <c r="D35" s="23"/>
      <c r="E35" s="23">
        <f t="shared" si="0"/>
        <v>0</v>
      </c>
      <c r="F35" s="22"/>
    </row>
    <row r="36" spans="1:6" ht="33.75" customHeight="1">
      <c r="A36" s="26">
        <v>32</v>
      </c>
      <c r="B36" s="25" t="s">
        <v>133</v>
      </c>
      <c r="C36" s="26">
        <v>1</v>
      </c>
      <c r="D36" s="23"/>
      <c r="E36" s="23">
        <f t="shared" si="0"/>
        <v>0</v>
      </c>
      <c r="F36" s="22"/>
    </row>
    <row r="37" spans="1:6" ht="45" customHeight="1">
      <c r="A37" s="26">
        <v>33</v>
      </c>
      <c r="B37" s="25" t="s">
        <v>134</v>
      </c>
      <c r="C37" s="26">
        <v>2</v>
      </c>
      <c r="D37" s="23"/>
      <c r="E37" s="23">
        <f t="shared" si="0"/>
        <v>0</v>
      </c>
      <c r="F37" s="22"/>
    </row>
    <row r="38" spans="1:6" ht="45" customHeight="1">
      <c r="A38" s="26">
        <v>34</v>
      </c>
      <c r="B38" s="25" t="s">
        <v>132</v>
      </c>
      <c r="C38" s="26">
        <v>4</v>
      </c>
      <c r="D38" s="28"/>
      <c r="E38" s="23">
        <f>C38*D38</f>
        <v>0</v>
      </c>
      <c r="F38" s="22"/>
    </row>
    <row r="39" spans="1:6" ht="45" customHeight="1">
      <c r="A39" s="26">
        <v>35</v>
      </c>
      <c r="B39" s="25" t="s">
        <v>135</v>
      </c>
      <c r="C39" s="26">
        <v>1</v>
      </c>
      <c r="D39" s="28"/>
      <c r="E39" s="23">
        <f t="shared" si="0"/>
        <v>0</v>
      </c>
      <c r="F39" s="22"/>
    </row>
    <row r="40" spans="1:6" ht="45" customHeight="1">
      <c r="A40" s="26">
        <v>36</v>
      </c>
      <c r="B40" s="25" t="s">
        <v>136</v>
      </c>
      <c r="C40" s="26">
        <v>1</v>
      </c>
      <c r="D40" s="28"/>
      <c r="E40" s="23">
        <f t="shared" si="0"/>
        <v>0</v>
      </c>
      <c r="F40" s="22"/>
    </row>
    <row r="41" spans="1:6" ht="45" customHeight="1">
      <c r="A41" s="26">
        <v>37</v>
      </c>
      <c r="B41" s="40" t="s">
        <v>148</v>
      </c>
      <c r="C41" s="27">
        <v>2</v>
      </c>
      <c r="D41" s="28"/>
      <c r="E41" s="23">
        <f t="shared" si="0"/>
        <v>0</v>
      </c>
      <c r="F41" s="22"/>
    </row>
    <row r="42" spans="1:6" ht="45" customHeight="1">
      <c r="A42" s="26">
        <v>38</v>
      </c>
      <c r="B42" s="40" t="s">
        <v>149</v>
      </c>
      <c r="C42" s="27">
        <v>1</v>
      </c>
      <c r="D42" s="28"/>
      <c r="E42" s="23">
        <f t="shared" si="0"/>
        <v>0</v>
      </c>
      <c r="F42" s="22"/>
    </row>
    <row r="43" spans="1:6" ht="45" customHeight="1">
      <c r="A43" s="26">
        <v>39</v>
      </c>
      <c r="B43" s="25" t="s">
        <v>146</v>
      </c>
      <c r="C43" s="26">
        <v>2</v>
      </c>
      <c r="D43" s="28"/>
      <c r="E43" s="23">
        <f t="shared" si="0"/>
        <v>0</v>
      </c>
      <c r="F43" s="29"/>
    </row>
    <row r="44" spans="1:6" ht="45.75" customHeight="1">
      <c r="A44" s="26">
        <v>40</v>
      </c>
      <c r="B44" s="25" t="s">
        <v>147</v>
      </c>
      <c r="C44" s="26">
        <v>4</v>
      </c>
      <c r="D44" s="28"/>
      <c r="E44" s="23">
        <f t="shared" si="0"/>
        <v>0</v>
      </c>
      <c r="F44" s="29"/>
    </row>
    <row r="45" spans="1:6" ht="74.25" customHeight="1">
      <c r="A45" s="26">
        <v>41</v>
      </c>
      <c r="B45" s="25" t="s">
        <v>137</v>
      </c>
      <c r="C45" s="26">
        <v>1</v>
      </c>
      <c r="D45" s="28"/>
      <c r="E45" s="23">
        <f t="shared" si="0"/>
        <v>0</v>
      </c>
      <c r="F45" s="22"/>
    </row>
    <row r="46" spans="1:6" ht="33" customHeight="1">
      <c r="A46" s="65" t="s">
        <v>113</v>
      </c>
      <c r="B46" s="66"/>
      <c r="C46" s="42">
        <f>SUM(C5:C45)</f>
        <v>192</v>
      </c>
      <c r="D46" s="43" t="s">
        <v>114</v>
      </c>
      <c r="E46" s="44"/>
      <c r="F46" s="22"/>
    </row>
    <row r="47" spans="1:6" ht="45.75" customHeight="1">
      <c r="A47" s="68" t="s">
        <v>157</v>
      </c>
      <c r="B47" s="68"/>
      <c r="C47" s="68"/>
      <c r="D47" s="68"/>
      <c r="E47" s="45">
        <f>SUM(E5:E45)</f>
        <v>0</v>
      </c>
    </row>
    <row r="48" spans="1:6" ht="33.75" customHeight="1">
      <c r="A48" s="69" t="s">
        <v>158</v>
      </c>
      <c r="B48" s="69"/>
      <c r="C48" s="69"/>
      <c r="D48" s="69"/>
      <c r="E48" s="46">
        <f>E47*23%</f>
        <v>0</v>
      </c>
    </row>
    <row r="49" spans="1:6" ht="41.25" customHeight="1">
      <c r="A49" s="69" t="s">
        <v>159</v>
      </c>
      <c r="B49" s="69"/>
      <c r="C49" s="69"/>
      <c r="D49" s="69"/>
      <c r="E49" s="46">
        <f>E47+E48</f>
        <v>0</v>
      </c>
    </row>
    <row r="50" spans="1:6" ht="15.75">
      <c r="A50" s="33"/>
      <c r="B50" s="33"/>
      <c r="C50" s="33"/>
      <c r="D50" s="34"/>
      <c r="E50" s="31"/>
    </row>
    <row r="51" spans="1:6" ht="15.75">
      <c r="A51" s="33"/>
      <c r="B51" s="33"/>
      <c r="C51" s="33"/>
      <c r="D51" s="34"/>
      <c r="E51" s="31"/>
    </row>
    <row r="52" spans="1:6" ht="15.75">
      <c r="A52" s="33"/>
      <c r="B52" s="33"/>
      <c r="C52" s="33"/>
      <c r="D52" s="34"/>
      <c r="E52" s="31"/>
    </row>
    <row r="53" spans="1:6" ht="15.75">
      <c r="A53" s="33"/>
      <c r="B53" s="33"/>
      <c r="C53" s="33"/>
      <c r="D53" s="34"/>
      <c r="E53" s="31"/>
    </row>
    <row r="54" spans="1:6">
      <c r="A54"/>
      <c r="B54" t="s">
        <v>161</v>
      </c>
      <c r="E54" s="47"/>
      <c r="F54" s="47"/>
    </row>
    <row r="55" spans="1:6">
      <c r="A55"/>
      <c r="E55" s="47"/>
      <c r="F55" s="47"/>
    </row>
    <row r="56" spans="1:6">
      <c r="A56"/>
      <c r="E56" s="47"/>
      <c r="F56" s="47"/>
    </row>
    <row r="57" spans="1:6">
      <c r="A57"/>
      <c r="B57" t="s">
        <v>162</v>
      </c>
      <c r="E57" s="47"/>
      <c r="F57" s="47"/>
    </row>
    <row r="58" spans="1:6">
      <c r="A58"/>
      <c r="E58" s="47"/>
      <c r="F58" s="47"/>
    </row>
    <row r="59" spans="1:6">
      <c r="A59"/>
      <c r="E59" s="47"/>
      <c r="F59" s="47"/>
    </row>
    <row r="60" spans="1:6">
      <c r="A60"/>
      <c r="E60" s="47"/>
      <c r="F60" s="47"/>
    </row>
    <row r="61" spans="1:6" ht="42.75" customHeight="1">
      <c r="A61"/>
      <c r="B61" s="64" t="s">
        <v>163</v>
      </c>
      <c r="C61" s="64"/>
      <c r="D61" s="64"/>
      <c r="E61" s="64"/>
      <c r="F61" s="48"/>
    </row>
    <row r="62" spans="1:6">
      <c r="A62"/>
      <c r="B62" s="48"/>
      <c r="C62" s="48"/>
      <c r="D62" s="48"/>
      <c r="E62" s="48"/>
      <c r="F62" s="48"/>
    </row>
    <row r="63" spans="1:6">
      <c r="A63"/>
      <c r="B63" s="48"/>
      <c r="C63" s="48"/>
      <c r="D63" s="48"/>
      <c r="E63" s="48"/>
      <c r="F63" s="48"/>
    </row>
    <row r="64" spans="1:6">
      <c r="A64"/>
      <c r="B64" s="48"/>
      <c r="C64" s="48"/>
      <c r="D64" s="48"/>
      <c r="E64" s="48"/>
      <c r="F64" s="48"/>
    </row>
    <row r="65" spans="1:6">
      <c r="A65"/>
      <c r="E65" s="47"/>
      <c r="F65" s="47"/>
    </row>
    <row r="76" spans="1:6">
      <c r="B76" s="32"/>
    </row>
  </sheetData>
  <mergeCells count="6">
    <mergeCell ref="B61:E61"/>
    <mergeCell ref="A46:B46"/>
    <mergeCell ref="A3:E3"/>
    <mergeCell ref="A47:D47"/>
    <mergeCell ref="A48:D48"/>
    <mergeCell ref="A49:D49"/>
  </mergeCells>
  <phoneticPr fontId="2" type="noConversion"/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DD2C-2D3E-45D1-A939-9575218A8435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nasze</vt:lpstr>
      <vt:lpstr>na wzór 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Bernadetta Sołtysik</dc:creator>
  <cp:lastModifiedBy>Ewa Jaroch</cp:lastModifiedBy>
  <cp:lastPrinted>2024-07-25T08:25:22Z</cp:lastPrinted>
  <dcterms:created xsi:type="dcterms:W3CDTF">2024-05-06T08:07:37Z</dcterms:created>
  <dcterms:modified xsi:type="dcterms:W3CDTF">2025-03-04T13:20:39Z</dcterms:modified>
</cp:coreProperties>
</file>